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   僑務\僑委會\宣導\雙十國慶\2017國慶\"/>
    </mc:Choice>
  </mc:AlternateContent>
  <bookViews>
    <workbookView xWindow="0" yWindow="600" windowWidth="19320" windowHeight="7920" tabRatio="853"/>
  </bookViews>
  <sheets>
    <sheet name="慶賀團團員清冊" sheetId="6" r:id="rId1"/>
    <sheet name="慶賀團團員清冊(10人)" sheetId="8" r:id="rId2"/>
  </sheets>
  <definedNames>
    <definedName name="_xlnm.Print_Titles" localSheetId="0">慶賀團團員清冊!$2:$3</definedName>
    <definedName name="_xlnm.Print_Titles" localSheetId="1">'慶賀團團員清冊(10人)'!$2:$3</definedName>
    <definedName name="僑居國">#REF!</definedName>
  </definedNames>
  <calcPr calcId="152511"/>
</workbook>
</file>

<file path=xl/calcChain.xml><?xml version="1.0" encoding="utf-8"?>
<calcChain xmlns="http://schemas.openxmlformats.org/spreadsheetml/2006/main">
  <c r="S7" i="8" l="1"/>
  <c r="S8" i="8"/>
  <c r="S9" i="8"/>
  <c r="S10" i="8"/>
  <c r="S11" i="8"/>
  <c r="S12" i="8"/>
  <c r="S13" i="8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AH14" i="8" l="1"/>
  <c r="AC14" i="8"/>
  <c r="AA14" i="8"/>
  <c r="Y14" i="8"/>
  <c r="W14" i="8"/>
  <c r="U14" i="8"/>
  <c r="S14" i="8"/>
  <c r="K14" i="8"/>
  <c r="AH13" i="8"/>
  <c r="AC13" i="8"/>
  <c r="AA13" i="8"/>
  <c r="Y13" i="8"/>
  <c r="W13" i="8"/>
  <c r="U13" i="8"/>
  <c r="K13" i="8"/>
  <c r="AH12" i="8"/>
  <c r="AC12" i="8"/>
  <c r="AA12" i="8"/>
  <c r="Y12" i="8"/>
  <c r="W12" i="8"/>
  <c r="U12" i="8"/>
  <c r="K12" i="8"/>
  <c r="AI11" i="8"/>
  <c r="AH11" i="8"/>
  <c r="AC11" i="8"/>
  <c r="AA11" i="8"/>
  <c r="Y11" i="8"/>
  <c r="W11" i="8"/>
  <c r="U11" i="8"/>
  <c r="K11" i="8"/>
  <c r="AI10" i="8"/>
  <c r="AH10" i="8"/>
  <c r="AC10" i="8"/>
  <c r="AA10" i="8"/>
  <c r="Y10" i="8"/>
  <c r="W10" i="8"/>
  <c r="U10" i="8"/>
  <c r="K10" i="8"/>
  <c r="AI9" i="8"/>
  <c r="AH9" i="8"/>
  <c r="AC9" i="8"/>
  <c r="AA9" i="8"/>
  <c r="Y9" i="8"/>
  <c r="W9" i="8"/>
  <c r="U9" i="8"/>
  <c r="K9" i="8"/>
  <c r="AI8" i="8"/>
  <c r="AH8" i="8"/>
  <c r="AC8" i="8"/>
  <c r="AA8" i="8"/>
  <c r="Y8" i="8"/>
  <c r="W8" i="8"/>
  <c r="U8" i="8"/>
  <c r="K8" i="8"/>
  <c r="AI7" i="8"/>
  <c r="AH7" i="8"/>
  <c r="AC7" i="8"/>
  <c r="AA7" i="8"/>
  <c r="Y7" i="8"/>
  <c r="W7" i="8"/>
  <c r="U7" i="8"/>
  <c r="K7" i="8"/>
  <c r="AI6" i="8"/>
  <c r="AH6" i="8"/>
  <c r="AC6" i="8"/>
  <c r="AA6" i="8"/>
  <c r="Y6" i="8"/>
  <c r="W6" i="8"/>
  <c r="U6" i="8"/>
  <c r="S6" i="8"/>
  <c r="K6" i="8"/>
  <c r="AI5" i="8"/>
  <c r="AH5" i="8"/>
  <c r="AC5" i="8"/>
  <c r="AA5" i="8"/>
  <c r="Y5" i="8"/>
  <c r="W5" i="8"/>
  <c r="U5" i="8"/>
  <c r="S5" i="8"/>
  <c r="K5" i="8"/>
  <c r="AI4" i="8"/>
  <c r="AH4" i="8"/>
  <c r="AC4" i="8"/>
  <c r="AA4" i="8"/>
  <c r="Y4" i="8"/>
  <c r="W4" i="8"/>
  <c r="U4" i="8"/>
  <c r="S4" i="8"/>
  <c r="K4" i="8"/>
  <c r="C1" i="8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S44" i="6"/>
  <c r="S6" i="6"/>
  <c r="S5" i="6"/>
  <c r="S4" i="6"/>
  <c r="K44" i="6" l="1"/>
  <c r="K36" i="6"/>
  <c r="K37" i="6"/>
  <c r="K38" i="6"/>
  <c r="K39" i="6"/>
  <c r="K40" i="6"/>
  <c r="K41" i="6"/>
  <c r="K42" i="6"/>
  <c r="K43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5" i="6"/>
  <c r="K6" i="6"/>
  <c r="K4" i="6" l="1"/>
  <c r="AH43" i="6" l="1"/>
  <c r="C1" i="6" l="1"/>
  <c r="AH4" i="6"/>
  <c r="AI4" i="6"/>
  <c r="AH5" i="6"/>
  <c r="AI5" i="6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4" i="6"/>
  <c r="AG11" i="8" l="1"/>
  <c r="AG13" i="8"/>
  <c r="AG10" i="8"/>
  <c r="AG6" i="8"/>
  <c r="AG7" i="8"/>
  <c r="AG14" i="8"/>
  <c r="AG12" i="8"/>
  <c r="AG8" i="8"/>
  <c r="AG4" i="8"/>
  <c r="AG9" i="8"/>
  <c r="AG5" i="8"/>
  <c r="AG43" i="6"/>
  <c r="AG40" i="6"/>
  <c r="AG5" i="6"/>
  <c r="AG37" i="6"/>
  <c r="AG26" i="6"/>
  <c r="AG34" i="6"/>
  <c r="AG35" i="6"/>
  <c r="AG28" i="6"/>
  <c r="AG25" i="6"/>
  <c r="AG41" i="6"/>
  <c r="AG4" i="6"/>
  <c r="AG18" i="6"/>
  <c r="AG30" i="6"/>
  <c r="AG33" i="6"/>
  <c r="AG17" i="6"/>
  <c r="AG14" i="6"/>
  <c r="AG39" i="6"/>
  <c r="AG7" i="6"/>
  <c r="AG19" i="6"/>
  <c r="AG8" i="6"/>
  <c r="AG9" i="6"/>
  <c r="AG31" i="6"/>
  <c r="AG44" i="6"/>
  <c r="AG6" i="6"/>
  <c r="AG23" i="6"/>
  <c r="AG11" i="6"/>
  <c r="AG13" i="6"/>
  <c r="AG38" i="6"/>
  <c r="AG12" i="6"/>
  <c r="AG21" i="6"/>
  <c r="AG20" i="6"/>
  <c r="AG29" i="6"/>
  <c r="AG15" i="6"/>
  <c r="AG27" i="6"/>
  <c r="AG10" i="6"/>
  <c r="AG42" i="6"/>
  <c r="AG36" i="6"/>
  <c r="AG24" i="6"/>
  <c r="AG22" i="6"/>
  <c r="AG32" i="6"/>
  <c r="AG16" i="6"/>
  <c r="AF13" i="8" l="1"/>
  <c r="AF10" i="8"/>
  <c r="AF6" i="8"/>
  <c r="AF14" i="8"/>
  <c r="AF8" i="8"/>
  <c r="AF4" i="8"/>
  <c r="AF9" i="8"/>
  <c r="AF5" i="8"/>
  <c r="AF11" i="8"/>
  <c r="AF7" i="8"/>
  <c r="AF12" i="8"/>
  <c r="AF13" i="6"/>
  <c r="AF34" i="6"/>
  <c r="AF24" i="6"/>
  <c r="AF12" i="6"/>
  <c r="AF43" i="6"/>
  <c r="AF17" i="6"/>
  <c r="AF6" i="6"/>
  <c r="AF8" i="6"/>
  <c r="AF19" i="6"/>
  <c r="AF18" i="6"/>
  <c r="AF28" i="6"/>
  <c r="AF40" i="6"/>
  <c r="AF21" i="6"/>
  <c r="AF37" i="6"/>
  <c r="AF22" i="6"/>
  <c r="AF39" i="6"/>
  <c r="AF30" i="6"/>
  <c r="AF15" i="6"/>
  <c r="AF9" i="6"/>
  <c r="AF32" i="6"/>
  <c r="AF23" i="6"/>
  <c r="AF29" i="6"/>
  <c r="AF27" i="6"/>
  <c r="AF35" i="6"/>
  <c r="AF20" i="6"/>
  <c r="AF4" i="6"/>
  <c r="AF5" i="6"/>
  <c r="AF42" i="6"/>
  <c r="AF33" i="6"/>
  <c r="AF25" i="6"/>
  <c r="AF16" i="6"/>
  <c r="AF41" i="6"/>
  <c r="AF36" i="6"/>
  <c r="AF44" i="6"/>
  <c r="AF38" i="6"/>
  <c r="AF11" i="6"/>
  <c r="AF14" i="6"/>
  <c r="AF31" i="6"/>
  <c r="AF26" i="6"/>
  <c r="AF10" i="6"/>
  <c r="AF7" i="6"/>
</calcChain>
</file>

<file path=xl/comments1.xml><?xml version="1.0" encoding="utf-8"?>
<comments xmlns="http://schemas.openxmlformats.org/spreadsheetml/2006/main">
  <authors>
    <author>Fen.Wu</author>
  </authors>
  <commentList>
    <comment ref="AE2" authorId="0" shape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AE2" authorId="0" shape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<sst xmlns="http://schemas.openxmlformats.org/spreadsheetml/2006/main" count="218" uniqueCount="54">
  <si>
    <t>02-12345678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</si>
  <si>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</si>
  <si>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</si>
  <si>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</si>
  <si>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</si>
  <si>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</si>
  <si>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</si>
  <si>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</si>
  <si>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</si>
  <si>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國家代碼</t>
    <phoneticPr fontId="1" type="noConversion"/>
  </si>
  <si>
    <t>僑胞2</t>
    <phoneticPr fontId="1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</si>
  <si>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</si>
  <si>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</si>
  <si>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</si>
  <si>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</si>
  <si>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</si>
  <si>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</si>
  <si>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</si>
  <si>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</si>
  <si>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</si>
  <si>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在臺
聯絡電話</t>
    <phoneticPr fontId="2" type="noConversion"/>
  </si>
  <si>
    <t>僑社職
務名稱</t>
    <phoneticPr fontId="1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</si>
  <si>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</si>
  <si>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</si>
  <si>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</si>
  <si>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</si>
  <si>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</si>
  <si>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</si>
  <si>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</si>
  <si>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</si>
  <si>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</si>
  <si>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</si>
  <si>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英文姓名</t>
    <phoneticPr fontId="2" type="noConversion"/>
  </si>
  <si>
    <t>備 註</t>
    <phoneticPr fontId="2" type="noConversion"/>
  </si>
  <si>
    <t>○○○之配偶</t>
    <phoneticPr fontId="1" type="noConversion"/>
  </si>
  <si>
    <t>王明明</t>
    <phoneticPr fontId="2" type="noConversion"/>
  </si>
  <si>
    <t>姓名</t>
    <phoneticPr fontId="2" type="noConversion"/>
  </si>
  <si>
    <t>審驗僑居國居留證件</t>
    <phoneticPr fontId="1" type="noConversion"/>
  </si>
  <si>
    <t>同行眷屬
（僑眷請註明
○○○之配偶
或子女）</t>
    <phoneticPr fontId="1" type="noConversion"/>
  </si>
  <si>
    <t>是否搭乘接駁專車</t>
    <phoneticPr fontId="1" type="noConversion"/>
  </si>
  <si>
    <t>中華民國
護照號碼</t>
    <phoneticPr fontId="1" type="noConversion"/>
  </si>
  <si>
    <t>僑居國
護照號碼</t>
    <phoneticPr fontId="1" type="noConversion"/>
  </si>
  <si>
    <t>AB1234567</t>
  </si>
  <si>
    <t>審驗僑居國居留證件</t>
    <phoneticPr fontId="2" type="noConversion"/>
  </si>
  <si>
    <t>參加
國慶大會</t>
    <phoneticPr fontId="2" type="noConversion"/>
  </si>
  <si>
    <t>參加
國慶晚會</t>
    <phoneticPr fontId="2" type="noConversion"/>
  </si>
  <si>
    <t>123456789</t>
    <phoneticPr fontId="2" type="noConversion"/>
  </si>
  <si>
    <t>參加          國慶焰火</t>
    <phoneticPr fontId="2" type="noConversion"/>
  </si>
  <si>
    <t>是否搭乘接駁專車</t>
    <phoneticPr fontId="2" type="noConversion"/>
  </si>
  <si>
    <t>參加國內旅行社旅遊活動</t>
    <phoneticPr fontId="1" type="noConversion"/>
  </si>
  <si>
    <t>參加國內旅行社旅遊活動</t>
    <phoneticPr fontId="2" type="noConversion"/>
  </si>
  <si>
    <t>是</t>
    <phoneticPr fontId="2" type="noConversion"/>
  </si>
  <si>
    <r>
      <t xml:space="preserve">註：1.本表請以正楷詳填，無中文姓名者請以原姓名音譯填寫；同時持有中華民國及僑居國護照者，護照號碼均需填寫。
    2.請於報到時間，持入國護照及僑居國居留證明等文件正本至僑務委員會辦理報到，經審核符合參加資格，發給僑胞證及活動資料。
    </t>
    </r>
    <r>
      <rPr>
        <b/>
        <sz val="12"/>
        <color theme="1"/>
        <rFont val="標楷體"/>
        <family val="4"/>
        <charset val="136"/>
      </rPr>
      <t>3.上表「審驗僑居國居留證件」欄由初審之駐外館處或華僑文教服務中心勾填，報名單位請勿勾填。</t>
    </r>
    <r>
      <rPr>
        <sz val="12"/>
        <color theme="1"/>
        <rFont val="標楷體"/>
        <family val="4"/>
        <charset val="136"/>
      </rPr>
      <t xml:space="preserve">
    4.僑胞個人資料僅供僑務委員會內部使用，該會將依據「個人資料保護法」相關規定妥善保護。
    5.本表如不敷使用請自行延伸。</t>
    </r>
    <phoneticPr fontId="2" type="noConversion"/>
  </si>
  <si>
    <r>
      <t xml:space="preserve">註：1.本表請以正楷詳填，無中文姓名者請以原姓名音譯填寫；同時持有中華民國及僑居國護照者，護照號碼均需填寫。
    2.請於報到時間，持入國護照及僑居國居留證明等文件正本至僑務委員會辦理報到，經審核符合參加資格，發給僑胞證及活動資料。
    </t>
    </r>
    <r>
      <rPr>
        <b/>
        <sz val="12"/>
        <color theme="1"/>
        <rFont val="標楷體"/>
        <family val="4"/>
        <charset val="136"/>
      </rPr>
      <t>3.上表「審驗僑居國居留證件」欄由初審之駐外館處或華僑文教服務中心勾填，報名單位請勿勾填。</t>
    </r>
    <r>
      <rPr>
        <sz val="12"/>
        <color theme="1"/>
        <rFont val="標楷體"/>
        <family val="4"/>
        <charset val="136"/>
      </rPr>
      <t xml:space="preserve">
    4.僑胞個人資料僅供僑務委員會內部使用，該會將依據「個人資料保護法」相關規定妥善保護。
    5.本表如不敷使用請自行延伸。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</si>
</sst>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0_ "/>
    <numFmt numFmtId="178" formatCode="0_);[Red]\(0\)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7">
    <xf numFmtId="0" fontId="0" fillId="0" borderId="0" xfId="0"/>
    <xf numFmtId="0" fontId="8" fillId="0" borderId="0" xfId="0" applyFont="1" applyProtection="1">
      <protection locked="0"/>
    </xf>
    <xf numFmtId="0" fontId="9" fillId="2" borderId="0" xfId="0" applyFont="1" applyFill="1" applyAlignment="1" applyProtection="1">
      <alignment horizontal="left" vertical="center"/>
    </xf>
    <xf numFmtId="0" fontId="8" fillId="2" borderId="0" xfId="0" applyFont="1" applyFill="1" applyProtection="1"/>
    <xf numFmtId="0" fontId="8" fillId="3" borderId="0" xfId="0" applyFont="1" applyFill="1" applyAlignment="1" applyProtection="1">
      <alignment horizontal="center" vertical="center"/>
    </xf>
    <xf numFmtId="0" fontId="8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8" fillId="3" borderId="0" xfId="0" applyFont="1" applyFill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49" fontId="8" fillId="0" borderId="0" xfId="0" applyNumberFormat="1" applyFont="1" applyProtection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3" borderId="0" xfId="0" applyFont="1" applyFill="1" applyProtection="1"/>
    <xf numFmtId="0" fontId="10" fillId="0" borderId="0" xfId="0" applyFont="1" applyProtection="1"/>
    <xf numFmtId="0" fontId="8" fillId="0" borderId="5" xfId="0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77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177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17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Protection="1"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14" fontId="8" fillId="3" borderId="13" xfId="0" applyNumberFormat="1" applyFont="1" applyFill="1" applyBorder="1" applyAlignment="1" applyProtection="1">
      <alignment horizontal="center" vertical="center" wrapText="1"/>
    </xf>
    <xf numFmtId="49" fontId="14" fillId="4" borderId="13" xfId="0" applyNumberFormat="1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78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178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78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 applyProtection="1">
      <alignment horizontal="center" vertical="center" wrapText="1"/>
    </xf>
    <xf numFmtId="177" fontId="13" fillId="5" borderId="3" xfId="0" applyNumberFormat="1" applyFont="1" applyFill="1" applyBorder="1" applyAlignment="1" applyProtection="1">
      <alignment horizontal="center" vertical="center" wrapText="1"/>
    </xf>
    <xf numFmtId="177" fontId="13" fillId="5" borderId="5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8" fillId="4" borderId="34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49" fontId="14" fillId="0" borderId="3" xfId="0" applyNumberFormat="1" applyFont="1" applyBorder="1" applyAlignment="1" applyProtection="1">
      <alignment horizontal="center" vertical="center" wrapText="1"/>
    </xf>
    <xf numFmtId="49" fontId="14" fillId="0" borderId="5" xfId="0" applyNumberFormat="1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shrinkToFit="1"/>
    </xf>
    <xf numFmtId="0" fontId="11" fillId="3" borderId="27" xfId="0" applyFont="1" applyFill="1" applyBorder="1" applyAlignment="1" applyProtection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99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tabSelected="1" zoomScaleNormal="100" zoomScaleSheetLayoutView="100" workbookViewId="0">
      <pane ySplit="4" topLeftCell="A5" activePane="bottomLeft" state="frozen"/>
      <selection activeCell="D7" sqref="D7:E7"/>
      <selection pane="bottomLeft" activeCell="C5" sqref="C5:E5"/>
    </sheetView>
  </sheetViews>
  <sheetFormatPr defaultColWidth="9" defaultRowHeight="16.5"/>
  <cols>
    <col min="1" max="1" width="5.125" style="13" customWidth="1"/>
    <col min="2" max="2" width="5.125" style="5" customWidth="1"/>
    <col min="3" max="3" width="4.125" style="5" customWidth="1"/>
    <col min="4" max="4" width="5.625" style="5" customWidth="1"/>
    <col min="5" max="5" width="12.125" style="5" bestFit="1" customWidth="1"/>
    <col min="6" max="6" width="10" style="5" customWidth="1"/>
    <col min="7" max="7" width="3.625" style="5" customWidth="1"/>
    <col min="8" max="8" width="5.5" style="5" bestFit="1" customWidth="1"/>
    <col min="9" max="10" width="3.625" style="10" customWidth="1"/>
    <col min="11" max="11" width="11.625" style="15" hidden="1" customWidth="1"/>
    <col min="12" max="12" width="8.875" style="10" customWidth="1"/>
    <col min="13" max="13" width="9.5" style="5" bestFit="1" customWidth="1"/>
    <col min="14" max="14" width="10.25" style="5" customWidth="1"/>
    <col min="15" max="15" width="11.625" style="5" customWidth="1"/>
    <col min="16" max="16" width="10.375" style="16" customWidth="1"/>
    <col min="17" max="17" width="10.25" style="16" customWidth="1"/>
    <col min="18" max="18" width="7.125" style="5" customWidth="1"/>
    <col min="19" max="19" width="7.625" style="1" hidden="1" customWidth="1"/>
    <col min="20" max="20" width="7.625" style="5" customWidth="1"/>
    <col min="21" max="21" width="7.625" style="46" hidden="1" customWidth="1"/>
    <col min="22" max="22" width="7.625" style="5" customWidth="1"/>
    <col min="23" max="23" width="7.625" style="46" hidden="1" customWidth="1"/>
    <col min="24" max="24" width="7.625" style="5" customWidth="1"/>
    <col min="25" max="25" width="7.625" style="46" hidden="1" customWidth="1"/>
    <col min="26" max="26" width="7.625" style="1" customWidth="1"/>
    <col min="27" max="27" width="7.625" style="46" hidden="1" customWidth="1"/>
    <col min="28" max="28" width="7.625" style="1" customWidth="1"/>
    <col min="29" max="29" width="7.625" style="46" hidden="1" customWidth="1"/>
    <col min="30" max="30" width="4.75" style="5" customWidth="1"/>
    <col min="31" max="32" width="9" style="4" hidden="1" customWidth="1"/>
    <col min="33" max="33" width="11.625" style="4" hidden="1" customWidth="1"/>
    <col min="34" max="35" width="9" style="4" hidden="1" customWidth="1"/>
    <col min="36" max="16384" width="9" style="5"/>
  </cols>
  <sheetData>
    <row r="1" spans="1:35" ht="30" customHeight="1" thickBot="1">
      <c r="A1" s="2" t="s">
        <v>6</v>
      </c>
      <c r="B1" s="3"/>
      <c r="C1" s="97" t="e">
        <f>IF(#REF!="","",#REF!)</f>
        <v>#REF!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5" s="6" customFormat="1" ht="24.95" customHeight="1">
      <c r="A2" s="98" t="s">
        <v>15</v>
      </c>
      <c r="B2" s="76" t="s">
        <v>16</v>
      </c>
      <c r="C2" s="100" t="s">
        <v>17</v>
      </c>
      <c r="D2" s="101"/>
      <c r="E2" s="109" t="s">
        <v>32</v>
      </c>
      <c r="F2" s="110"/>
      <c r="G2" s="76" t="s">
        <v>29</v>
      </c>
      <c r="H2" s="102" t="s">
        <v>18</v>
      </c>
      <c r="I2" s="103"/>
      <c r="J2" s="104"/>
      <c r="K2" s="105" t="s">
        <v>19</v>
      </c>
      <c r="L2" s="111" t="s">
        <v>40</v>
      </c>
      <c r="M2" s="113" t="s">
        <v>41</v>
      </c>
      <c r="N2" s="107" t="s">
        <v>20</v>
      </c>
      <c r="O2" s="76" t="s">
        <v>30</v>
      </c>
      <c r="P2" s="76" t="s">
        <v>21</v>
      </c>
      <c r="Q2" s="95" t="s">
        <v>38</v>
      </c>
      <c r="R2" s="71" t="s">
        <v>45</v>
      </c>
      <c r="S2" s="67" t="s">
        <v>45</v>
      </c>
      <c r="T2" s="71" t="s">
        <v>39</v>
      </c>
      <c r="U2" s="69" t="s">
        <v>48</v>
      </c>
      <c r="V2" s="71" t="s">
        <v>44</v>
      </c>
      <c r="W2" s="69" t="s">
        <v>44</v>
      </c>
      <c r="X2" s="95" t="s">
        <v>47</v>
      </c>
      <c r="Y2" s="69" t="s">
        <v>47</v>
      </c>
      <c r="Z2" s="88" t="s">
        <v>49</v>
      </c>
      <c r="AA2" s="69" t="s">
        <v>50</v>
      </c>
      <c r="AB2" s="88" t="s">
        <v>37</v>
      </c>
      <c r="AC2" s="69" t="s">
        <v>43</v>
      </c>
      <c r="AD2" s="84" t="s">
        <v>33</v>
      </c>
      <c r="AE2" s="116" t="s">
        <v>8</v>
      </c>
      <c r="AF2" s="115" t="s">
        <v>5</v>
      </c>
      <c r="AG2" s="115" t="s">
        <v>9</v>
      </c>
      <c r="AH2" s="115" t="s">
        <v>8</v>
      </c>
      <c r="AI2" s="115" t="s">
        <v>10</v>
      </c>
    </row>
    <row r="3" spans="1:35" ht="24.95" customHeight="1" thickBot="1">
      <c r="A3" s="99"/>
      <c r="B3" s="77"/>
      <c r="C3" s="92" t="s">
        <v>36</v>
      </c>
      <c r="D3" s="93"/>
      <c r="E3" s="47" t="s">
        <v>2</v>
      </c>
      <c r="F3" s="47" t="s">
        <v>3</v>
      </c>
      <c r="G3" s="77"/>
      <c r="H3" s="17" t="s">
        <v>22</v>
      </c>
      <c r="I3" s="18" t="s">
        <v>23</v>
      </c>
      <c r="J3" s="18" t="s">
        <v>24</v>
      </c>
      <c r="K3" s="106"/>
      <c r="L3" s="112"/>
      <c r="M3" s="114"/>
      <c r="N3" s="108"/>
      <c r="O3" s="77"/>
      <c r="P3" s="77"/>
      <c r="Q3" s="96"/>
      <c r="R3" s="72"/>
      <c r="S3" s="68"/>
      <c r="T3" s="72"/>
      <c r="U3" s="70"/>
      <c r="V3" s="72"/>
      <c r="W3" s="70"/>
      <c r="X3" s="96"/>
      <c r="Y3" s="70"/>
      <c r="Z3" s="89"/>
      <c r="AA3" s="70"/>
      <c r="AB3" s="89"/>
      <c r="AC3" s="70"/>
      <c r="AD3" s="85"/>
      <c r="AE3" s="116"/>
      <c r="AF3" s="115"/>
      <c r="AG3" s="115"/>
      <c r="AH3" s="115"/>
      <c r="AI3" s="115"/>
    </row>
    <row r="4" spans="1:35" ht="39.950000000000003" customHeight="1" thickBot="1">
      <c r="A4" s="86" t="s">
        <v>25</v>
      </c>
      <c r="B4" s="87"/>
      <c r="C4" s="90" t="s">
        <v>35</v>
      </c>
      <c r="D4" s="91"/>
      <c r="E4" s="48" t="s">
        <v>4</v>
      </c>
      <c r="F4" s="48" t="s">
        <v>26</v>
      </c>
      <c r="G4" s="36" t="s">
        <v>27</v>
      </c>
      <c r="H4" s="36">
        <v>1960</v>
      </c>
      <c r="I4" s="36">
        <v>10</v>
      </c>
      <c r="J4" s="36">
        <v>10</v>
      </c>
      <c r="K4" s="49" t="str">
        <f>TEXT(H4,"0000")&amp;-TEXT(I4,"00")&amp;-TEXT(J4,"00")</f>
        <v>1960-10-10</v>
      </c>
      <c r="L4" s="50" t="s">
        <v>46</v>
      </c>
      <c r="M4" s="48" t="s">
        <v>42</v>
      </c>
      <c r="N4" s="36" t="s">
        <v>0</v>
      </c>
      <c r="O4" s="51" t="s">
        <v>31</v>
      </c>
      <c r="P4" s="36" t="s">
        <v>28</v>
      </c>
      <c r="Q4" s="36" t="s">
        <v>34</v>
      </c>
      <c r="R4" s="36" t="s">
        <v>14</v>
      </c>
      <c r="S4" s="42">
        <f>IF(R4="Y",1,IF(R4="N",2,""))</f>
        <v>1</v>
      </c>
      <c r="T4" s="36" t="s">
        <v>14</v>
      </c>
      <c r="U4" s="42">
        <f>IF(T4="Y",1,IF(T4="N",2,""))</f>
        <v>1</v>
      </c>
      <c r="V4" s="36" t="s">
        <v>14</v>
      </c>
      <c r="W4" s="42">
        <f>IF(V4="Y",1,IF(V4="N",2,""))</f>
        <v>1</v>
      </c>
      <c r="X4" s="36" t="s">
        <v>14</v>
      </c>
      <c r="Y4" s="42">
        <f>IF(X4="Y",1,IF(X4="N",2,""))</f>
        <v>1</v>
      </c>
      <c r="Z4" s="36" t="s">
        <v>14</v>
      </c>
      <c r="AA4" s="42">
        <f>IF(Z4="Y",1,IF(Z4="N",2,""))</f>
        <v>1</v>
      </c>
      <c r="AB4" s="36" t="s">
        <v>51</v>
      </c>
      <c r="AC4" s="42">
        <f>IF(AB4="是",1,IF(AB4="否",0,""))</f>
        <v>1</v>
      </c>
      <c r="AD4" s="19"/>
      <c r="AE4" s="7" t="s">
        <v>7</v>
      </c>
      <c r="AF4" s="33" t="e">
        <f>#REF!</f>
        <v>#REF!</v>
      </c>
      <c r="AG4" s="33" t="e">
        <f>#REF!</f>
        <v>#REF!</v>
      </c>
      <c r="AH4" s="4" t="str">
        <f t="shared" ref="AH4:AH11" si="0">IF(AE4="僑眷","僑眷","僑胞")</f>
        <v>僑胞</v>
      </c>
      <c r="AI4" s="4" t="str">
        <f t="shared" ref="AI4:AI11" si="1">IF(AE4="僑胞2","1","")</f>
        <v/>
      </c>
    </row>
    <row r="5" spans="1:35" ht="24.95" customHeight="1">
      <c r="A5" s="52">
        <v>1</v>
      </c>
      <c r="B5" s="34" t="s">
        <v>12</v>
      </c>
      <c r="C5" s="94"/>
      <c r="D5" s="94"/>
      <c r="E5" s="53"/>
      <c r="F5" s="53"/>
      <c r="G5" s="37"/>
      <c r="H5" s="38"/>
      <c r="I5" s="54"/>
      <c r="J5" s="54"/>
      <c r="K5" s="55" t="str">
        <f>TEXT(H5,"0000")&amp;"-"&amp;TEXT(I5,"00")&amp;"-"&amp;TEXT(J5,"00")</f>
        <v>0000-00-00</v>
      </c>
      <c r="L5" s="28"/>
      <c r="M5" s="28"/>
      <c r="N5" s="20"/>
      <c r="O5" s="20"/>
      <c r="P5" s="20"/>
      <c r="Q5" s="20"/>
      <c r="R5" s="37"/>
      <c r="S5" s="64" t="str">
        <f>IF(R5="Y",1,IF(R5="N",2,""))</f>
        <v/>
      </c>
      <c r="T5" s="37"/>
      <c r="U5" s="43" t="str">
        <f>IF(T5="Y",1,IF(T5="N",2,""))</f>
        <v/>
      </c>
      <c r="V5" s="37"/>
      <c r="W5" s="43" t="str">
        <f>IF(V5="Y",1,IF(V5="N",2,""))</f>
        <v/>
      </c>
      <c r="X5" s="37"/>
      <c r="Y5" s="43" t="str">
        <f>IF(X5="Y",1,IF(X5="N",2,""))</f>
        <v/>
      </c>
      <c r="Z5" s="38"/>
      <c r="AA5" s="43" t="str">
        <f>IF(Z5="Y",1,IF(Z5="N",2,""))</f>
        <v/>
      </c>
      <c r="AB5" s="38"/>
      <c r="AC5" s="43" t="str">
        <f>IF(AB5="是",1,IF(AB5="否",0,""))</f>
        <v/>
      </c>
      <c r="AD5" s="21"/>
      <c r="AE5" s="7" t="s">
        <v>7</v>
      </c>
      <c r="AF5" s="33" t="e">
        <f>#REF!</f>
        <v>#REF!</v>
      </c>
      <c r="AG5" s="33" t="e">
        <f>#REF!</f>
        <v>#REF!</v>
      </c>
      <c r="AH5" s="4" t="str">
        <f t="shared" si="0"/>
        <v>僑胞</v>
      </c>
      <c r="AI5" s="4" t="str">
        <f t="shared" si="1"/>
        <v/>
      </c>
    </row>
    <row r="6" spans="1:35" ht="22.5" customHeight="1">
      <c r="A6" s="56">
        <v>2</v>
      </c>
      <c r="B6" s="22" t="s">
        <v>13</v>
      </c>
      <c r="C6" s="73"/>
      <c r="D6" s="73"/>
      <c r="E6" s="57"/>
      <c r="F6" s="57"/>
      <c r="G6" s="39"/>
      <c r="H6" s="40"/>
      <c r="I6" s="58"/>
      <c r="J6" s="58"/>
      <c r="K6" s="59" t="str">
        <f>TEXT(H6,"0000")&amp;"-"&amp;TEXT(I6,"00")&amp;"-"&amp;TEXT(J6,"00")</f>
        <v>0000-00-00</v>
      </c>
      <c r="L6" s="29"/>
      <c r="M6" s="29"/>
      <c r="N6" s="23"/>
      <c r="O6" s="23"/>
      <c r="P6" s="23"/>
      <c r="Q6" s="23"/>
      <c r="R6" s="39"/>
      <c r="S6" s="65" t="str">
        <f>IF(R6="Y",1,IF(R6="N",2,""))</f>
        <v/>
      </c>
      <c r="T6" s="39"/>
      <c r="U6" s="44" t="str">
        <f>IF(T6="Y",1,IF(T6="N",2,""))</f>
        <v/>
      </c>
      <c r="V6" s="39"/>
      <c r="W6" s="44" t="str">
        <f>IF(V6="Y",1,IF(V6="N",2,""))</f>
        <v/>
      </c>
      <c r="X6" s="39"/>
      <c r="Y6" s="44" t="str">
        <f>IF(X6="Y",1,IF(X6="N",2,""))</f>
        <v/>
      </c>
      <c r="Z6" s="40"/>
      <c r="AA6" s="44" t="str">
        <f>IF(Z6="Y",1,IF(Z6="N",2,""))</f>
        <v/>
      </c>
      <c r="AB6" s="40"/>
      <c r="AC6" s="44" t="str">
        <f t="shared" ref="AC6:AC44" si="2">IF(AB6="是",1,IF(AB6="否",0,""))</f>
        <v/>
      </c>
      <c r="AD6" s="24"/>
      <c r="AE6" s="7" t="s">
        <v>7</v>
      </c>
      <c r="AF6" s="33" t="e">
        <f>#REF!</f>
        <v>#REF!</v>
      </c>
      <c r="AG6" s="33" t="e">
        <f>#REF!</f>
        <v>#REF!</v>
      </c>
      <c r="AH6" s="4" t="str">
        <f t="shared" si="0"/>
        <v>僑胞</v>
      </c>
      <c r="AI6" s="4" t="str">
        <f t="shared" si="1"/>
        <v/>
      </c>
    </row>
    <row r="7" spans="1:35" ht="22.5" customHeight="1">
      <c r="A7" s="56">
        <v>3</v>
      </c>
      <c r="B7" s="22" t="s">
        <v>13</v>
      </c>
      <c r="C7" s="73"/>
      <c r="D7" s="73"/>
      <c r="E7" s="57"/>
      <c r="F7" s="57"/>
      <c r="G7" s="39"/>
      <c r="H7" s="40"/>
      <c r="I7" s="58"/>
      <c r="J7" s="58"/>
      <c r="K7" s="59" t="str">
        <f t="shared" ref="K7:K43" si="3">TEXT(H7,"0000")&amp;"-"&amp;TEXT(I7,"00")&amp;"-"&amp;TEXT(J7,"00")</f>
        <v>0000-00-00</v>
      </c>
      <c r="L7" s="29"/>
      <c r="M7" s="29"/>
      <c r="N7" s="23"/>
      <c r="O7" s="23"/>
      <c r="P7" s="23"/>
      <c r="Q7" s="23"/>
      <c r="R7" s="39"/>
      <c r="S7" s="65" t="str">
        <f t="shared" ref="S7:S43" si="4">IF(R7="Y",1,IF(R7="N",2,""))</f>
        <v/>
      </c>
      <c r="T7" s="39"/>
      <c r="U7" s="44" t="str">
        <f t="shared" ref="S7:U44" si="5">IF(T7="Y",1,IF(T7="N",2,""))</f>
        <v/>
      </c>
      <c r="V7" s="39"/>
      <c r="W7" s="44" t="str">
        <f t="shared" ref="W7" si="6">IF(V7="Y",1,IF(V7="N",2,""))</f>
        <v/>
      </c>
      <c r="X7" s="39"/>
      <c r="Y7" s="44" t="str">
        <f t="shared" ref="Y7" si="7">IF(X7="Y",1,IF(X7="N",2,""))</f>
        <v/>
      </c>
      <c r="Z7" s="40"/>
      <c r="AA7" s="44" t="str">
        <f t="shared" ref="AA7" si="8">IF(Z7="Y",1,IF(Z7="N",2,""))</f>
        <v/>
      </c>
      <c r="AB7" s="40"/>
      <c r="AC7" s="44" t="str">
        <f t="shared" si="2"/>
        <v/>
      </c>
      <c r="AD7" s="24"/>
      <c r="AE7" s="7" t="s">
        <v>7</v>
      </c>
      <c r="AF7" s="33" t="e">
        <f>#REF!</f>
        <v>#REF!</v>
      </c>
      <c r="AG7" s="33" t="e">
        <f>#REF!</f>
        <v>#REF!</v>
      </c>
      <c r="AH7" s="4" t="str">
        <f t="shared" si="0"/>
        <v>僑胞</v>
      </c>
      <c r="AI7" s="4" t="str">
        <f t="shared" si="1"/>
        <v/>
      </c>
    </row>
    <row r="8" spans="1:35" ht="22.5" customHeight="1">
      <c r="A8" s="56">
        <v>4</v>
      </c>
      <c r="B8" s="22" t="s">
        <v>13</v>
      </c>
      <c r="C8" s="73"/>
      <c r="D8" s="73"/>
      <c r="E8" s="57"/>
      <c r="F8" s="57"/>
      <c r="G8" s="39"/>
      <c r="H8" s="40"/>
      <c r="I8" s="58"/>
      <c r="J8" s="58"/>
      <c r="K8" s="59" t="str">
        <f t="shared" si="3"/>
        <v>0000-00-00</v>
      </c>
      <c r="L8" s="29"/>
      <c r="M8" s="29"/>
      <c r="N8" s="23"/>
      <c r="O8" s="23"/>
      <c r="P8" s="23"/>
      <c r="Q8" s="23"/>
      <c r="R8" s="39"/>
      <c r="S8" s="65" t="str">
        <f t="shared" si="4"/>
        <v/>
      </c>
      <c r="T8" s="39"/>
      <c r="U8" s="44" t="str">
        <f t="shared" si="5"/>
        <v/>
      </c>
      <c r="V8" s="39"/>
      <c r="W8" s="44" t="str">
        <f t="shared" ref="W8" si="9">IF(V8="Y",1,IF(V8="N",2,""))</f>
        <v/>
      </c>
      <c r="X8" s="39"/>
      <c r="Y8" s="44" t="str">
        <f t="shared" ref="Y8" si="10">IF(X8="Y",1,IF(X8="N",2,""))</f>
        <v/>
      </c>
      <c r="Z8" s="40"/>
      <c r="AA8" s="44" t="str">
        <f t="shared" ref="AA8" si="11">IF(Z8="Y",1,IF(Z8="N",2,""))</f>
        <v/>
      </c>
      <c r="AB8" s="40"/>
      <c r="AC8" s="44" t="str">
        <f t="shared" si="2"/>
        <v/>
      </c>
      <c r="AD8" s="24"/>
      <c r="AE8" s="7" t="s">
        <v>7</v>
      </c>
      <c r="AF8" s="33" t="e">
        <f>#REF!</f>
        <v>#REF!</v>
      </c>
      <c r="AG8" s="33" t="e">
        <f>#REF!</f>
        <v>#REF!</v>
      </c>
      <c r="AH8" s="4" t="str">
        <f t="shared" si="0"/>
        <v>僑胞</v>
      </c>
      <c r="AI8" s="4" t="str">
        <f t="shared" si="1"/>
        <v/>
      </c>
    </row>
    <row r="9" spans="1:35" ht="22.5" customHeight="1">
      <c r="A9" s="56">
        <v>5</v>
      </c>
      <c r="B9" s="22" t="s">
        <v>13</v>
      </c>
      <c r="C9" s="73"/>
      <c r="D9" s="73"/>
      <c r="E9" s="57"/>
      <c r="F9" s="57"/>
      <c r="G9" s="39"/>
      <c r="H9" s="40"/>
      <c r="I9" s="58"/>
      <c r="J9" s="58"/>
      <c r="K9" s="59" t="str">
        <f t="shared" si="3"/>
        <v>0000-00-00</v>
      </c>
      <c r="L9" s="29"/>
      <c r="M9" s="29"/>
      <c r="N9" s="23"/>
      <c r="O9" s="23"/>
      <c r="P9" s="23"/>
      <c r="Q9" s="23"/>
      <c r="R9" s="39"/>
      <c r="S9" s="65" t="str">
        <f t="shared" si="4"/>
        <v/>
      </c>
      <c r="T9" s="39"/>
      <c r="U9" s="44" t="str">
        <f t="shared" si="5"/>
        <v/>
      </c>
      <c r="V9" s="39"/>
      <c r="W9" s="44" t="str">
        <f t="shared" ref="W9" si="12">IF(V9="Y",1,IF(V9="N",2,""))</f>
        <v/>
      </c>
      <c r="X9" s="39"/>
      <c r="Y9" s="44" t="str">
        <f t="shared" ref="Y9" si="13">IF(X9="Y",1,IF(X9="N",2,""))</f>
        <v/>
      </c>
      <c r="Z9" s="40"/>
      <c r="AA9" s="44" t="str">
        <f t="shared" ref="AA9" si="14">IF(Z9="Y",1,IF(Z9="N",2,""))</f>
        <v/>
      </c>
      <c r="AB9" s="40"/>
      <c r="AC9" s="44" t="str">
        <f t="shared" si="2"/>
        <v/>
      </c>
      <c r="AD9" s="24"/>
      <c r="AE9" s="7" t="s">
        <v>7</v>
      </c>
      <c r="AF9" s="33" t="e">
        <f>#REF!</f>
        <v>#REF!</v>
      </c>
      <c r="AG9" s="33" t="e">
        <f>#REF!</f>
        <v>#REF!</v>
      </c>
      <c r="AH9" s="4" t="str">
        <f t="shared" si="0"/>
        <v>僑胞</v>
      </c>
      <c r="AI9" s="4" t="str">
        <f t="shared" si="1"/>
        <v/>
      </c>
    </row>
    <row r="10" spans="1:35" ht="22.5" customHeight="1">
      <c r="A10" s="56">
        <v>6</v>
      </c>
      <c r="B10" s="22" t="s">
        <v>13</v>
      </c>
      <c r="C10" s="73"/>
      <c r="D10" s="73"/>
      <c r="E10" s="57"/>
      <c r="F10" s="57"/>
      <c r="G10" s="39"/>
      <c r="H10" s="40"/>
      <c r="I10" s="58"/>
      <c r="J10" s="58"/>
      <c r="K10" s="59" t="str">
        <f t="shared" si="3"/>
        <v>0000-00-00</v>
      </c>
      <c r="L10" s="29"/>
      <c r="M10" s="29"/>
      <c r="N10" s="23"/>
      <c r="O10" s="23"/>
      <c r="P10" s="23"/>
      <c r="Q10" s="23"/>
      <c r="R10" s="39"/>
      <c r="S10" s="65" t="str">
        <f t="shared" si="4"/>
        <v/>
      </c>
      <c r="T10" s="39"/>
      <c r="U10" s="44" t="str">
        <f t="shared" si="5"/>
        <v/>
      </c>
      <c r="V10" s="39"/>
      <c r="W10" s="44" t="str">
        <f t="shared" ref="W10" si="15">IF(V10="Y",1,IF(V10="N",2,""))</f>
        <v/>
      </c>
      <c r="X10" s="39"/>
      <c r="Y10" s="44" t="str">
        <f t="shared" ref="Y10" si="16">IF(X10="Y",1,IF(X10="N",2,""))</f>
        <v/>
      </c>
      <c r="Z10" s="40"/>
      <c r="AA10" s="44" t="str">
        <f t="shared" ref="AA10" si="17">IF(Z10="Y",1,IF(Z10="N",2,""))</f>
        <v/>
      </c>
      <c r="AB10" s="40"/>
      <c r="AC10" s="44" t="str">
        <f t="shared" si="2"/>
        <v/>
      </c>
      <c r="AD10" s="24"/>
      <c r="AE10" s="7" t="s">
        <v>7</v>
      </c>
      <c r="AF10" s="33" t="e">
        <f>#REF!</f>
        <v>#REF!</v>
      </c>
      <c r="AG10" s="33" t="e">
        <f>#REF!</f>
        <v>#REF!</v>
      </c>
      <c r="AH10" s="4" t="str">
        <f t="shared" si="0"/>
        <v>僑胞</v>
      </c>
      <c r="AI10" s="4" t="str">
        <f t="shared" si="1"/>
        <v/>
      </c>
    </row>
    <row r="11" spans="1:35" ht="22.5" customHeight="1">
      <c r="A11" s="56">
        <v>7</v>
      </c>
      <c r="B11" s="22" t="s">
        <v>13</v>
      </c>
      <c r="C11" s="73"/>
      <c r="D11" s="73"/>
      <c r="E11" s="57"/>
      <c r="F11" s="57"/>
      <c r="G11" s="39"/>
      <c r="H11" s="40"/>
      <c r="I11" s="58"/>
      <c r="J11" s="58"/>
      <c r="K11" s="59" t="str">
        <f t="shared" si="3"/>
        <v>0000-00-00</v>
      </c>
      <c r="L11" s="29"/>
      <c r="M11" s="29"/>
      <c r="N11" s="23"/>
      <c r="O11" s="23"/>
      <c r="P11" s="23"/>
      <c r="Q11" s="23"/>
      <c r="R11" s="39"/>
      <c r="S11" s="65" t="str">
        <f t="shared" si="4"/>
        <v/>
      </c>
      <c r="T11" s="39"/>
      <c r="U11" s="44" t="str">
        <f t="shared" si="5"/>
        <v/>
      </c>
      <c r="V11" s="39"/>
      <c r="W11" s="44" t="str">
        <f t="shared" ref="W11" si="18">IF(V11="Y",1,IF(V11="N",2,""))</f>
        <v/>
      </c>
      <c r="X11" s="39"/>
      <c r="Y11" s="44" t="str">
        <f t="shared" ref="Y11" si="19">IF(X11="Y",1,IF(X11="N",2,""))</f>
        <v/>
      </c>
      <c r="Z11" s="40"/>
      <c r="AA11" s="44" t="str">
        <f t="shared" ref="AA11" si="20">IF(Z11="Y",1,IF(Z11="N",2,""))</f>
        <v/>
      </c>
      <c r="AB11" s="40"/>
      <c r="AC11" s="44" t="str">
        <f t="shared" si="2"/>
        <v/>
      </c>
      <c r="AD11" s="24"/>
      <c r="AE11" s="7" t="s">
        <v>7</v>
      </c>
      <c r="AF11" s="33" t="e">
        <f>#REF!</f>
        <v>#REF!</v>
      </c>
      <c r="AG11" s="33" t="e">
        <f>#REF!</f>
        <v>#REF!</v>
      </c>
      <c r="AH11" s="4" t="str">
        <f t="shared" si="0"/>
        <v>僑胞</v>
      </c>
      <c r="AI11" s="4" t="str">
        <f t="shared" si="1"/>
        <v/>
      </c>
    </row>
    <row r="12" spans="1:35" ht="22.5" customHeight="1">
      <c r="A12" s="56">
        <v>8</v>
      </c>
      <c r="B12" s="22" t="s">
        <v>13</v>
      </c>
      <c r="C12" s="73"/>
      <c r="D12" s="73"/>
      <c r="E12" s="57"/>
      <c r="F12" s="57"/>
      <c r="G12" s="39"/>
      <c r="H12" s="40"/>
      <c r="I12" s="58"/>
      <c r="J12" s="58"/>
      <c r="K12" s="59" t="str">
        <f t="shared" si="3"/>
        <v>0000-00-00</v>
      </c>
      <c r="L12" s="29"/>
      <c r="M12" s="29"/>
      <c r="N12" s="23"/>
      <c r="O12" s="23"/>
      <c r="P12" s="23"/>
      <c r="Q12" s="23"/>
      <c r="R12" s="39"/>
      <c r="S12" s="65" t="str">
        <f t="shared" si="4"/>
        <v/>
      </c>
      <c r="T12" s="39"/>
      <c r="U12" s="44" t="str">
        <f t="shared" si="5"/>
        <v/>
      </c>
      <c r="V12" s="39"/>
      <c r="W12" s="44" t="str">
        <f t="shared" ref="W12" si="21">IF(V12="Y",1,IF(V12="N",2,""))</f>
        <v/>
      </c>
      <c r="X12" s="39"/>
      <c r="Y12" s="44" t="str">
        <f t="shared" ref="Y12" si="22">IF(X12="Y",1,IF(X12="N",2,""))</f>
        <v/>
      </c>
      <c r="Z12" s="40"/>
      <c r="AA12" s="44" t="str">
        <f t="shared" ref="AA12" si="23">IF(Z12="Y",1,IF(Z12="N",2,""))</f>
        <v/>
      </c>
      <c r="AB12" s="40"/>
      <c r="AC12" s="44" t="str">
        <f t="shared" si="2"/>
        <v/>
      </c>
      <c r="AD12" s="24"/>
      <c r="AE12" s="7" t="s">
        <v>7</v>
      </c>
      <c r="AF12" s="33" t="e">
        <f>#REF!</f>
        <v>#REF!</v>
      </c>
      <c r="AG12" s="33" t="e">
        <f>#REF!</f>
        <v>#REF!</v>
      </c>
      <c r="AH12" s="4" t="str">
        <f t="shared" ref="AH12:AH44" si="24">IF(AE12="僑眷","僑眷","僑胞")</f>
        <v>僑胞</v>
      </c>
    </row>
    <row r="13" spans="1:35" ht="22.5" customHeight="1">
      <c r="A13" s="56">
        <v>9</v>
      </c>
      <c r="B13" s="22" t="s">
        <v>13</v>
      </c>
      <c r="C13" s="73"/>
      <c r="D13" s="73"/>
      <c r="E13" s="57"/>
      <c r="F13" s="57"/>
      <c r="G13" s="39"/>
      <c r="H13" s="40"/>
      <c r="I13" s="58"/>
      <c r="J13" s="58"/>
      <c r="K13" s="59" t="str">
        <f t="shared" si="3"/>
        <v>0000-00-00</v>
      </c>
      <c r="L13" s="29"/>
      <c r="M13" s="29"/>
      <c r="N13" s="23"/>
      <c r="O13" s="23"/>
      <c r="P13" s="23"/>
      <c r="Q13" s="23"/>
      <c r="R13" s="39"/>
      <c r="S13" s="65" t="str">
        <f t="shared" si="4"/>
        <v/>
      </c>
      <c r="T13" s="39"/>
      <c r="U13" s="44" t="str">
        <f t="shared" si="5"/>
        <v/>
      </c>
      <c r="V13" s="39"/>
      <c r="W13" s="44" t="str">
        <f t="shared" ref="W13" si="25">IF(V13="Y",1,IF(V13="N",2,""))</f>
        <v/>
      </c>
      <c r="X13" s="39"/>
      <c r="Y13" s="44" t="str">
        <f t="shared" ref="Y13" si="26">IF(X13="Y",1,IF(X13="N",2,""))</f>
        <v/>
      </c>
      <c r="Z13" s="40"/>
      <c r="AA13" s="44" t="str">
        <f t="shared" ref="AA13" si="27">IF(Z13="Y",1,IF(Z13="N",2,""))</f>
        <v/>
      </c>
      <c r="AB13" s="40"/>
      <c r="AC13" s="44" t="str">
        <f t="shared" si="2"/>
        <v/>
      </c>
      <c r="AD13" s="24"/>
      <c r="AE13" s="7" t="s">
        <v>7</v>
      </c>
      <c r="AF13" s="33" t="e">
        <f>#REF!</f>
        <v>#REF!</v>
      </c>
      <c r="AG13" s="33" t="e">
        <f>#REF!</f>
        <v>#REF!</v>
      </c>
      <c r="AH13" s="4" t="str">
        <f t="shared" si="24"/>
        <v>僑胞</v>
      </c>
    </row>
    <row r="14" spans="1:35" ht="22.5" customHeight="1">
      <c r="A14" s="56">
        <v>10</v>
      </c>
      <c r="B14" s="22" t="s">
        <v>13</v>
      </c>
      <c r="C14" s="73"/>
      <c r="D14" s="73"/>
      <c r="E14" s="57"/>
      <c r="F14" s="57"/>
      <c r="G14" s="39"/>
      <c r="H14" s="40"/>
      <c r="I14" s="58"/>
      <c r="J14" s="58"/>
      <c r="K14" s="59" t="str">
        <f t="shared" si="3"/>
        <v>0000-00-00</v>
      </c>
      <c r="L14" s="29"/>
      <c r="M14" s="29"/>
      <c r="N14" s="23"/>
      <c r="O14" s="23"/>
      <c r="P14" s="23"/>
      <c r="Q14" s="23"/>
      <c r="R14" s="39"/>
      <c r="S14" s="65" t="str">
        <f t="shared" si="4"/>
        <v/>
      </c>
      <c r="T14" s="39"/>
      <c r="U14" s="44" t="str">
        <f t="shared" si="5"/>
        <v/>
      </c>
      <c r="V14" s="39"/>
      <c r="W14" s="44" t="str">
        <f t="shared" ref="W14" si="28">IF(V14="Y",1,IF(V14="N",2,""))</f>
        <v/>
      </c>
      <c r="X14" s="39"/>
      <c r="Y14" s="44" t="str">
        <f t="shared" ref="Y14" si="29">IF(X14="Y",1,IF(X14="N",2,""))</f>
        <v/>
      </c>
      <c r="Z14" s="40"/>
      <c r="AA14" s="44" t="str">
        <f t="shared" ref="AA14" si="30">IF(Z14="Y",1,IF(Z14="N",2,""))</f>
        <v/>
      </c>
      <c r="AB14" s="40"/>
      <c r="AC14" s="44" t="str">
        <f t="shared" si="2"/>
        <v/>
      </c>
      <c r="AD14" s="24"/>
      <c r="AE14" s="7" t="s">
        <v>7</v>
      </c>
      <c r="AF14" s="33" t="e">
        <f>#REF!</f>
        <v>#REF!</v>
      </c>
      <c r="AG14" s="33" t="e">
        <f>#REF!</f>
        <v>#REF!</v>
      </c>
      <c r="AH14" s="4" t="str">
        <f t="shared" si="24"/>
        <v>僑胞</v>
      </c>
    </row>
    <row r="15" spans="1:35" ht="22.5" customHeight="1">
      <c r="A15" s="56">
        <v>11</v>
      </c>
      <c r="B15" s="22" t="s">
        <v>13</v>
      </c>
      <c r="C15" s="73"/>
      <c r="D15" s="73"/>
      <c r="E15" s="57"/>
      <c r="F15" s="57"/>
      <c r="G15" s="39"/>
      <c r="H15" s="40"/>
      <c r="I15" s="58"/>
      <c r="J15" s="58"/>
      <c r="K15" s="59" t="str">
        <f t="shared" si="3"/>
        <v>0000-00-00</v>
      </c>
      <c r="L15" s="29"/>
      <c r="M15" s="29"/>
      <c r="N15" s="23"/>
      <c r="O15" s="23"/>
      <c r="P15" s="23"/>
      <c r="Q15" s="23"/>
      <c r="R15" s="39"/>
      <c r="S15" s="65" t="str">
        <f t="shared" si="4"/>
        <v/>
      </c>
      <c r="T15" s="39"/>
      <c r="U15" s="44" t="str">
        <f t="shared" si="5"/>
        <v/>
      </c>
      <c r="V15" s="39"/>
      <c r="W15" s="44" t="str">
        <f t="shared" ref="W15" si="31">IF(V15="Y",1,IF(V15="N",2,""))</f>
        <v/>
      </c>
      <c r="X15" s="39"/>
      <c r="Y15" s="44" t="str">
        <f t="shared" ref="Y15" si="32">IF(X15="Y",1,IF(X15="N",2,""))</f>
        <v/>
      </c>
      <c r="Z15" s="40"/>
      <c r="AA15" s="44" t="str">
        <f t="shared" ref="AA15" si="33">IF(Z15="Y",1,IF(Z15="N",2,""))</f>
        <v/>
      </c>
      <c r="AB15" s="40"/>
      <c r="AC15" s="44" t="str">
        <f t="shared" si="2"/>
        <v/>
      </c>
      <c r="AD15" s="24"/>
      <c r="AE15" s="7" t="s">
        <v>7</v>
      </c>
      <c r="AF15" s="33" t="e">
        <f>#REF!</f>
        <v>#REF!</v>
      </c>
      <c r="AG15" s="33" t="e">
        <f>#REF!</f>
        <v>#REF!</v>
      </c>
      <c r="AH15" s="4" t="str">
        <f t="shared" si="24"/>
        <v>僑胞</v>
      </c>
    </row>
    <row r="16" spans="1:35" ht="22.5" customHeight="1">
      <c r="A16" s="56">
        <v>12</v>
      </c>
      <c r="B16" s="22" t="s">
        <v>13</v>
      </c>
      <c r="C16" s="73"/>
      <c r="D16" s="73"/>
      <c r="E16" s="57"/>
      <c r="F16" s="57"/>
      <c r="G16" s="39"/>
      <c r="H16" s="40"/>
      <c r="I16" s="58"/>
      <c r="J16" s="58"/>
      <c r="K16" s="59" t="str">
        <f t="shared" si="3"/>
        <v>0000-00-00</v>
      </c>
      <c r="L16" s="29"/>
      <c r="M16" s="29"/>
      <c r="N16" s="23"/>
      <c r="O16" s="23"/>
      <c r="P16" s="23"/>
      <c r="Q16" s="23"/>
      <c r="R16" s="39"/>
      <c r="S16" s="65" t="str">
        <f t="shared" si="4"/>
        <v/>
      </c>
      <c r="T16" s="39"/>
      <c r="U16" s="44" t="str">
        <f t="shared" si="5"/>
        <v/>
      </c>
      <c r="V16" s="39"/>
      <c r="W16" s="44" t="str">
        <f t="shared" ref="W16" si="34">IF(V16="Y",1,IF(V16="N",2,""))</f>
        <v/>
      </c>
      <c r="X16" s="39"/>
      <c r="Y16" s="44" t="str">
        <f t="shared" ref="Y16" si="35">IF(X16="Y",1,IF(X16="N",2,""))</f>
        <v/>
      </c>
      <c r="Z16" s="40"/>
      <c r="AA16" s="44" t="str">
        <f t="shared" ref="AA16" si="36">IF(Z16="Y",1,IF(Z16="N",2,""))</f>
        <v/>
      </c>
      <c r="AB16" s="40"/>
      <c r="AC16" s="44" t="str">
        <f t="shared" si="2"/>
        <v/>
      </c>
      <c r="AD16" s="24"/>
      <c r="AE16" s="7" t="s">
        <v>7</v>
      </c>
      <c r="AF16" s="33" t="e">
        <f>#REF!</f>
        <v>#REF!</v>
      </c>
      <c r="AG16" s="33" t="e">
        <f>#REF!</f>
        <v>#REF!</v>
      </c>
      <c r="AH16" s="4" t="str">
        <f t="shared" si="24"/>
        <v>僑胞</v>
      </c>
    </row>
    <row r="17" spans="1:34" ht="22.5" customHeight="1">
      <c r="A17" s="56">
        <v>13</v>
      </c>
      <c r="B17" s="22" t="s">
        <v>13</v>
      </c>
      <c r="C17" s="73"/>
      <c r="D17" s="73"/>
      <c r="E17" s="57"/>
      <c r="F17" s="57"/>
      <c r="G17" s="39"/>
      <c r="H17" s="40"/>
      <c r="I17" s="58"/>
      <c r="J17" s="58"/>
      <c r="K17" s="59" t="str">
        <f t="shared" si="3"/>
        <v>0000-00-00</v>
      </c>
      <c r="L17" s="29"/>
      <c r="M17" s="29"/>
      <c r="N17" s="23"/>
      <c r="O17" s="23"/>
      <c r="P17" s="23"/>
      <c r="Q17" s="23"/>
      <c r="R17" s="39"/>
      <c r="S17" s="65" t="str">
        <f t="shared" si="4"/>
        <v/>
      </c>
      <c r="T17" s="39"/>
      <c r="U17" s="44" t="str">
        <f t="shared" si="5"/>
        <v/>
      </c>
      <c r="V17" s="39"/>
      <c r="W17" s="44" t="str">
        <f t="shared" ref="W17" si="37">IF(V17="Y",1,IF(V17="N",2,""))</f>
        <v/>
      </c>
      <c r="X17" s="39"/>
      <c r="Y17" s="44" t="str">
        <f t="shared" ref="Y17" si="38">IF(X17="Y",1,IF(X17="N",2,""))</f>
        <v/>
      </c>
      <c r="Z17" s="40"/>
      <c r="AA17" s="44" t="str">
        <f t="shared" ref="AA17" si="39">IF(Z17="Y",1,IF(Z17="N",2,""))</f>
        <v/>
      </c>
      <c r="AB17" s="40"/>
      <c r="AC17" s="44" t="str">
        <f t="shared" si="2"/>
        <v/>
      </c>
      <c r="AD17" s="24"/>
      <c r="AE17" s="7" t="s">
        <v>7</v>
      </c>
      <c r="AF17" s="33" t="e">
        <f>#REF!</f>
        <v>#REF!</v>
      </c>
      <c r="AG17" s="33" t="e">
        <f>#REF!</f>
        <v>#REF!</v>
      </c>
      <c r="AH17" s="4" t="str">
        <f t="shared" si="24"/>
        <v>僑胞</v>
      </c>
    </row>
    <row r="18" spans="1:34" ht="22.5" customHeight="1">
      <c r="A18" s="56">
        <v>14</v>
      </c>
      <c r="B18" s="22" t="s">
        <v>13</v>
      </c>
      <c r="C18" s="73"/>
      <c r="D18" s="73"/>
      <c r="E18" s="57"/>
      <c r="F18" s="57"/>
      <c r="G18" s="39"/>
      <c r="H18" s="40"/>
      <c r="I18" s="58"/>
      <c r="J18" s="58"/>
      <c r="K18" s="59" t="str">
        <f t="shared" si="3"/>
        <v>0000-00-00</v>
      </c>
      <c r="L18" s="29"/>
      <c r="M18" s="29"/>
      <c r="N18" s="23"/>
      <c r="O18" s="23"/>
      <c r="P18" s="23"/>
      <c r="Q18" s="23"/>
      <c r="R18" s="39"/>
      <c r="S18" s="65" t="str">
        <f t="shared" si="4"/>
        <v/>
      </c>
      <c r="T18" s="39"/>
      <c r="U18" s="44" t="str">
        <f t="shared" si="5"/>
        <v/>
      </c>
      <c r="V18" s="39"/>
      <c r="W18" s="44" t="str">
        <f t="shared" ref="W18" si="40">IF(V18="Y",1,IF(V18="N",2,""))</f>
        <v/>
      </c>
      <c r="X18" s="39"/>
      <c r="Y18" s="44" t="str">
        <f t="shared" ref="Y18" si="41">IF(X18="Y",1,IF(X18="N",2,""))</f>
        <v/>
      </c>
      <c r="Z18" s="40"/>
      <c r="AA18" s="44" t="str">
        <f t="shared" ref="AA18" si="42">IF(Z18="Y",1,IF(Z18="N",2,""))</f>
        <v/>
      </c>
      <c r="AB18" s="40"/>
      <c r="AC18" s="44" t="str">
        <f t="shared" si="2"/>
        <v/>
      </c>
      <c r="AD18" s="24"/>
      <c r="AE18" s="7" t="s">
        <v>7</v>
      </c>
      <c r="AF18" s="33" t="e">
        <f>#REF!</f>
        <v>#REF!</v>
      </c>
      <c r="AG18" s="33" t="e">
        <f>#REF!</f>
        <v>#REF!</v>
      </c>
      <c r="AH18" s="4" t="str">
        <f t="shared" si="24"/>
        <v>僑胞</v>
      </c>
    </row>
    <row r="19" spans="1:34" ht="22.5" customHeight="1">
      <c r="A19" s="56">
        <v>15</v>
      </c>
      <c r="B19" s="22" t="s">
        <v>13</v>
      </c>
      <c r="C19" s="73"/>
      <c r="D19" s="73"/>
      <c r="E19" s="57"/>
      <c r="F19" s="57"/>
      <c r="G19" s="39"/>
      <c r="H19" s="40"/>
      <c r="I19" s="58"/>
      <c r="J19" s="58"/>
      <c r="K19" s="59" t="str">
        <f t="shared" si="3"/>
        <v>0000-00-00</v>
      </c>
      <c r="L19" s="29"/>
      <c r="M19" s="29"/>
      <c r="N19" s="23"/>
      <c r="O19" s="23"/>
      <c r="P19" s="23"/>
      <c r="Q19" s="23"/>
      <c r="R19" s="39"/>
      <c r="S19" s="65" t="str">
        <f t="shared" si="4"/>
        <v/>
      </c>
      <c r="T19" s="39"/>
      <c r="U19" s="44" t="str">
        <f t="shared" si="5"/>
        <v/>
      </c>
      <c r="V19" s="39"/>
      <c r="W19" s="44" t="str">
        <f t="shared" ref="W19" si="43">IF(V19="Y",1,IF(V19="N",2,""))</f>
        <v/>
      </c>
      <c r="X19" s="39"/>
      <c r="Y19" s="44" t="str">
        <f t="shared" ref="Y19" si="44">IF(X19="Y",1,IF(X19="N",2,""))</f>
        <v/>
      </c>
      <c r="Z19" s="40"/>
      <c r="AA19" s="44" t="str">
        <f t="shared" ref="AA19" si="45">IF(Z19="Y",1,IF(Z19="N",2,""))</f>
        <v/>
      </c>
      <c r="AB19" s="40"/>
      <c r="AC19" s="44" t="str">
        <f t="shared" si="2"/>
        <v/>
      </c>
      <c r="AD19" s="24"/>
      <c r="AE19" s="7" t="s">
        <v>7</v>
      </c>
      <c r="AF19" s="33" t="e">
        <f>#REF!</f>
        <v>#REF!</v>
      </c>
      <c r="AG19" s="33" t="e">
        <f>#REF!</f>
        <v>#REF!</v>
      </c>
      <c r="AH19" s="4" t="str">
        <f t="shared" si="24"/>
        <v>僑胞</v>
      </c>
    </row>
    <row r="20" spans="1:34" ht="22.5" customHeight="1">
      <c r="A20" s="56">
        <v>16</v>
      </c>
      <c r="B20" s="22" t="s">
        <v>13</v>
      </c>
      <c r="C20" s="73"/>
      <c r="D20" s="73"/>
      <c r="E20" s="57"/>
      <c r="F20" s="57"/>
      <c r="G20" s="39"/>
      <c r="H20" s="40"/>
      <c r="I20" s="58"/>
      <c r="J20" s="58"/>
      <c r="K20" s="59" t="str">
        <f t="shared" si="3"/>
        <v>0000-00-00</v>
      </c>
      <c r="L20" s="29"/>
      <c r="M20" s="29"/>
      <c r="N20" s="23"/>
      <c r="O20" s="23"/>
      <c r="P20" s="23"/>
      <c r="Q20" s="23"/>
      <c r="R20" s="39"/>
      <c r="S20" s="65" t="str">
        <f t="shared" si="4"/>
        <v/>
      </c>
      <c r="T20" s="39"/>
      <c r="U20" s="44" t="str">
        <f t="shared" si="5"/>
        <v/>
      </c>
      <c r="V20" s="39"/>
      <c r="W20" s="44" t="str">
        <f t="shared" ref="W20" si="46">IF(V20="Y",1,IF(V20="N",2,""))</f>
        <v/>
      </c>
      <c r="X20" s="39"/>
      <c r="Y20" s="44" t="str">
        <f t="shared" ref="Y20" si="47">IF(X20="Y",1,IF(X20="N",2,""))</f>
        <v/>
      </c>
      <c r="Z20" s="40"/>
      <c r="AA20" s="44" t="str">
        <f t="shared" ref="AA20" si="48">IF(Z20="Y",1,IF(Z20="N",2,""))</f>
        <v/>
      </c>
      <c r="AB20" s="40"/>
      <c r="AC20" s="44" t="str">
        <f t="shared" si="2"/>
        <v/>
      </c>
      <c r="AD20" s="24"/>
      <c r="AE20" s="7" t="s">
        <v>7</v>
      </c>
      <c r="AF20" s="33" t="e">
        <f>#REF!</f>
        <v>#REF!</v>
      </c>
      <c r="AG20" s="33" t="e">
        <f>#REF!</f>
        <v>#REF!</v>
      </c>
      <c r="AH20" s="4" t="str">
        <f t="shared" si="24"/>
        <v>僑胞</v>
      </c>
    </row>
    <row r="21" spans="1:34" ht="22.5" customHeight="1">
      <c r="A21" s="56">
        <v>17</v>
      </c>
      <c r="B21" s="22" t="s">
        <v>13</v>
      </c>
      <c r="C21" s="73"/>
      <c r="D21" s="73"/>
      <c r="E21" s="57"/>
      <c r="F21" s="57"/>
      <c r="G21" s="39"/>
      <c r="H21" s="40"/>
      <c r="I21" s="58"/>
      <c r="J21" s="58"/>
      <c r="K21" s="59" t="str">
        <f t="shared" si="3"/>
        <v>0000-00-00</v>
      </c>
      <c r="L21" s="29"/>
      <c r="M21" s="29"/>
      <c r="N21" s="23"/>
      <c r="O21" s="23"/>
      <c r="P21" s="23"/>
      <c r="Q21" s="23"/>
      <c r="R21" s="39"/>
      <c r="S21" s="65" t="str">
        <f t="shared" si="4"/>
        <v/>
      </c>
      <c r="T21" s="39"/>
      <c r="U21" s="44" t="str">
        <f t="shared" si="5"/>
        <v/>
      </c>
      <c r="V21" s="39"/>
      <c r="W21" s="44" t="str">
        <f t="shared" ref="W21" si="49">IF(V21="Y",1,IF(V21="N",2,""))</f>
        <v/>
      </c>
      <c r="X21" s="39"/>
      <c r="Y21" s="44" t="str">
        <f t="shared" ref="Y21" si="50">IF(X21="Y",1,IF(X21="N",2,""))</f>
        <v/>
      </c>
      <c r="Z21" s="40"/>
      <c r="AA21" s="44" t="str">
        <f t="shared" ref="AA21" si="51">IF(Z21="Y",1,IF(Z21="N",2,""))</f>
        <v/>
      </c>
      <c r="AB21" s="40"/>
      <c r="AC21" s="44" t="str">
        <f t="shared" si="2"/>
        <v/>
      </c>
      <c r="AD21" s="24"/>
      <c r="AE21" s="7" t="s">
        <v>7</v>
      </c>
      <c r="AF21" s="33" t="e">
        <f>#REF!</f>
        <v>#REF!</v>
      </c>
      <c r="AG21" s="33" t="e">
        <f>#REF!</f>
        <v>#REF!</v>
      </c>
      <c r="AH21" s="4" t="str">
        <f t="shared" si="24"/>
        <v>僑胞</v>
      </c>
    </row>
    <row r="22" spans="1:34" ht="22.5" customHeight="1">
      <c r="A22" s="56">
        <v>18</v>
      </c>
      <c r="B22" s="22" t="s">
        <v>13</v>
      </c>
      <c r="C22" s="73"/>
      <c r="D22" s="73"/>
      <c r="E22" s="57"/>
      <c r="F22" s="57"/>
      <c r="G22" s="39"/>
      <c r="H22" s="40"/>
      <c r="I22" s="58"/>
      <c r="J22" s="58"/>
      <c r="K22" s="59" t="str">
        <f t="shared" si="3"/>
        <v>0000-00-00</v>
      </c>
      <c r="L22" s="29"/>
      <c r="M22" s="29"/>
      <c r="N22" s="23"/>
      <c r="O22" s="23"/>
      <c r="P22" s="23"/>
      <c r="Q22" s="23"/>
      <c r="R22" s="39"/>
      <c r="S22" s="65" t="str">
        <f t="shared" si="4"/>
        <v/>
      </c>
      <c r="T22" s="39"/>
      <c r="U22" s="44" t="str">
        <f t="shared" si="5"/>
        <v/>
      </c>
      <c r="V22" s="39"/>
      <c r="W22" s="44" t="str">
        <f t="shared" ref="W22" si="52">IF(V22="Y",1,IF(V22="N",2,""))</f>
        <v/>
      </c>
      <c r="X22" s="39"/>
      <c r="Y22" s="44" t="str">
        <f t="shared" ref="Y22" si="53">IF(X22="Y",1,IF(X22="N",2,""))</f>
        <v/>
      </c>
      <c r="Z22" s="40"/>
      <c r="AA22" s="44" t="str">
        <f t="shared" ref="AA22" si="54">IF(Z22="Y",1,IF(Z22="N",2,""))</f>
        <v/>
      </c>
      <c r="AB22" s="40"/>
      <c r="AC22" s="44" t="str">
        <f t="shared" si="2"/>
        <v/>
      </c>
      <c r="AD22" s="24"/>
      <c r="AE22" s="7" t="s">
        <v>7</v>
      </c>
      <c r="AF22" s="33" t="e">
        <f>#REF!</f>
        <v>#REF!</v>
      </c>
      <c r="AG22" s="33" t="e">
        <f>#REF!</f>
        <v>#REF!</v>
      </c>
      <c r="AH22" s="4" t="str">
        <f t="shared" si="24"/>
        <v>僑胞</v>
      </c>
    </row>
    <row r="23" spans="1:34" ht="22.5" customHeight="1">
      <c r="A23" s="56">
        <v>19</v>
      </c>
      <c r="B23" s="22" t="s">
        <v>13</v>
      </c>
      <c r="C23" s="73"/>
      <c r="D23" s="73"/>
      <c r="E23" s="57"/>
      <c r="F23" s="57"/>
      <c r="G23" s="39"/>
      <c r="H23" s="40"/>
      <c r="I23" s="58"/>
      <c r="J23" s="58"/>
      <c r="K23" s="59" t="str">
        <f t="shared" si="3"/>
        <v>0000-00-00</v>
      </c>
      <c r="L23" s="29"/>
      <c r="M23" s="29"/>
      <c r="N23" s="23"/>
      <c r="O23" s="23"/>
      <c r="P23" s="23"/>
      <c r="Q23" s="23"/>
      <c r="R23" s="39"/>
      <c r="S23" s="65" t="str">
        <f t="shared" si="4"/>
        <v/>
      </c>
      <c r="T23" s="39"/>
      <c r="U23" s="44" t="str">
        <f t="shared" si="5"/>
        <v/>
      </c>
      <c r="V23" s="39"/>
      <c r="W23" s="44" t="str">
        <f t="shared" ref="W23" si="55">IF(V23="Y",1,IF(V23="N",2,""))</f>
        <v/>
      </c>
      <c r="X23" s="39"/>
      <c r="Y23" s="44" t="str">
        <f t="shared" ref="Y23" si="56">IF(X23="Y",1,IF(X23="N",2,""))</f>
        <v/>
      </c>
      <c r="Z23" s="40"/>
      <c r="AA23" s="44" t="str">
        <f t="shared" ref="AA23" si="57">IF(Z23="Y",1,IF(Z23="N",2,""))</f>
        <v/>
      </c>
      <c r="AB23" s="40"/>
      <c r="AC23" s="44" t="str">
        <f t="shared" si="2"/>
        <v/>
      </c>
      <c r="AD23" s="24"/>
      <c r="AE23" s="7" t="s">
        <v>7</v>
      </c>
      <c r="AF23" s="33" t="e">
        <f>#REF!</f>
        <v>#REF!</v>
      </c>
      <c r="AG23" s="33" t="e">
        <f>#REF!</f>
        <v>#REF!</v>
      </c>
      <c r="AH23" s="4" t="str">
        <f t="shared" si="24"/>
        <v>僑胞</v>
      </c>
    </row>
    <row r="24" spans="1:34" ht="22.5" customHeight="1">
      <c r="A24" s="56">
        <v>20</v>
      </c>
      <c r="B24" s="22" t="s">
        <v>13</v>
      </c>
      <c r="C24" s="73"/>
      <c r="D24" s="73"/>
      <c r="E24" s="57"/>
      <c r="F24" s="57"/>
      <c r="G24" s="39"/>
      <c r="H24" s="40"/>
      <c r="I24" s="58"/>
      <c r="J24" s="58"/>
      <c r="K24" s="59" t="str">
        <f t="shared" si="3"/>
        <v>0000-00-00</v>
      </c>
      <c r="L24" s="29"/>
      <c r="M24" s="29"/>
      <c r="N24" s="23"/>
      <c r="O24" s="23"/>
      <c r="P24" s="23"/>
      <c r="Q24" s="23"/>
      <c r="R24" s="39"/>
      <c r="S24" s="65" t="str">
        <f t="shared" si="4"/>
        <v/>
      </c>
      <c r="T24" s="39"/>
      <c r="U24" s="44" t="str">
        <f t="shared" si="5"/>
        <v/>
      </c>
      <c r="V24" s="39"/>
      <c r="W24" s="44" t="str">
        <f t="shared" ref="W24" si="58">IF(V24="Y",1,IF(V24="N",2,""))</f>
        <v/>
      </c>
      <c r="X24" s="39"/>
      <c r="Y24" s="44" t="str">
        <f t="shared" ref="Y24" si="59">IF(X24="Y",1,IF(X24="N",2,""))</f>
        <v/>
      </c>
      <c r="Z24" s="40"/>
      <c r="AA24" s="44" t="str">
        <f t="shared" ref="AA24" si="60">IF(Z24="Y",1,IF(Z24="N",2,""))</f>
        <v/>
      </c>
      <c r="AB24" s="40"/>
      <c r="AC24" s="44" t="str">
        <f t="shared" si="2"/>
        <v/>
      </c>
      <c r="AD24" s="24"/>
      <c r="AE24" s="7" t="s">
        <v>7</v>
      </c>
      <c r="AF24" s="33" t="e">
        <f>#REF!</f>
        <v>#REF!</v>
      </c>
      <c r="AG24" s="33" t="e">
        <f>#REF!</f>
        <v>#REF!</v>
      </c>
      <c r="AH24" s="4" t="str">
        <f t="shared" si="24"/>
        <v>僑胞</v>
      </c>
    </row>
    <row r="25" spans="1:34" ht="22.5" customHeight="1">
      <c r="A25" s="56">
        <v>21</v>
      </c>
      <c r="B25" s="22" t="s">
        <v>13</v>
      </c>
      <c r="C25" s="73"/>
      <c r="D25" s="73"/>
      <c r="E25" s="57"/>
      <c r="F25" s="57"/>
      <c r="G25" s="39"/>
      <c r="H25" s="40"/>
      <c r="I25" s="58"/>
      <c r="J25" s="58"/>
      <c r="K25" s="59" t="str">
        <f t="shared" si="3"/>
        <v>0000-00-00</v>
      </c>
      <c r="L25" s="29"/>
      <c r="M25" s="29"/>
      <c r="N25" s="23"/>
      <c r="O25" s="23"/>
      <c r="P25" s="23"/>
      <c r="Q25" s="23"/>
      <c r="R25" s="39"/>
      <c r="S25" s="65" t="str">
        <f t="shared" si="4"/>
        <v/>
      </c>
      <c r="T25" s="39"/>
      <c r="U25" s="44" t="str">
        <f t="shared" si="5"/>
        <v/>
      </c>
      <c r="V25" s="39"/>
      <c r="W25" s="44" t="str">
        <f t="shared" ref="W25" si="61">IF(V25="Y",1,IF(V25="N",2,""))</f>
        <v/>
      </c>
      <c r="X25" s="39"/>
      <c r="Y25" s="44" t="str">
        <f t="shared" ref="Y25" si="62">IF(X25="Y",1,IF(X25="N",2,""))</f>
        <v/>
      </c>
      <c r="Z25" s="40"/>
      <c r="AA25" s="44" t="str">
        <f t="shared" ref="AA25" si="63">IF(Z25="Y",1,IF(Z25="N",2,""))</f>
        <v/>
      </c>
      <c r="AB25" s="40"/>
      <c r="AC25" s="44" t="str">
        <f t="shared" si="2"/>
        <v/>
      </c>
      <c r="AD25" s="24"/>
      <c r="AE25" s="7" t="s">
        <v>7</v>
      </c>
      <c r="AF25" s="33" t="e">
        <f>#REF!</f>
        <v>#REF!</v>
      </c>
      <c r="AG25" s="33" t="e">
        <f>#REF!</f>
        <v>#REF!</v>
      </c>
      <c r="AH25" s="4" t="str">
        <f t="shared" si="24"/>
        <v>僑胞</v>
      </c>
    </row>
    <row r="26" spans="1:34" ht="22.5" customHeight="1">
      <c r="A26" s="56">
        <v>22</v>
      </c>
      <c r="B26" s="22" t="s">
        <v>13</v>
      </c>
      <c r="C26" s="73"/>
      <c r="D26" s="73"/>
      <c r="E26" s="57"/>
      <c r="F26" s="57"/>
      <c r="G26" s="39"/>
      <c r="H26" s="40"/>
      <c r="I26" s="58"/>
      <c r="J26" s="58"/>
      <c r="K26" s="59" t="str">
        <f t="shared" si="3"/>
        <v>0000-00-00</v>
      </c>
      <c r="L26" s="29"/>
      <c r="M26" s="29"/>
      <c r="N26" s="23"/>
      <c r="O26" s="23"/>
      <c r="P26" s="23"/>
      <c r="Q26" s="23"/>
      <c r="R26" s="39"/>
      <c r="S26" s="65" t="str">
        <f t="shared" si="4"/>
        <v/>
      </c>
      <c r="T26" s="39"/>
      <c r="U26" s="44" t="str">
        <f t="shared" si="5"/>
        <v/>
      </c>
      <c r="V26" s="39"/>
      <c r="W26" s="44" t="str">
        <f t="shared" ref="W26" si="64">IF(V26="Y",1,IF(V26="N",2,""))</f>
        <v/>
      </c>
      <c r="X26" s="39"/>
      <c r="Y26" s="44" t="str">
        <f t="shared" ref="Y26" si="65">IF(X26="Y",1,IF(X26="N",2,""))</f>
        <v/>
      </c>
      <c r="Z26" s="40"/>
      <c r="AA26" s="44" t="str">
        <f t="shared" ref="AA26" si="66">IF(Z26="Y",1,IF(Z26="N",2,""))</f>
        <v/>
      </c>
      <c r="AB26" s="40"/>
      <c r="AC26" s="44" t="str">
        <f t="shared" si="2"/>
        <v/>
      </c>
      <c r="AD26" s="24"/>
      <c r="AE26" s="7" t="s">
        <v>7</v>
      </c>
      <c r="AF26" s="33" t="e">
        <f>#REF!</f>
        <v>#REF!</v>
      </c>
      <c r="AG26" s="33" t="e">
        <f>#REF!</f>
        <v>#REF!</v>
      </c>
      <c r="AH26" s="4" t="str">
        <f t="shared" si="24"/>
        <v>僑胞</v>
      </c>
    </row>
    <row r="27" spans="1:34" ht="22.5" customHeight="1">
      <c r="A27" s="56">
        <v>23</v>
      </c>
      <c r="B27" s="22" t="s">
        <v>13</v>
      </c>
      <c r="C27" s="73"/>
      <c r="D27" s="73"/>
      <c r="E27" s="57"/>
      <c r="F27" s="57"/>
      <c r="G27" s="39"/>
      <c r="H27" s="40"/>
      <c r="I27" s="58"/>
      <c r="J27" s="58"/>
      <c r="K27" s="59" t="str">
        <f t="shared" si="3"/>
        <v>0000-00-00</v>
      </c>
      <c r="L27" s="29"/>
      <c r="M27" s="29"/>
      <c r="N27" s="23"/>
      <c r="O27" s="23"/>
      <c r="P27" s="23"/>
      <c r="Q27" s="23"/>
      <c r="R27" s="39"/>
      <c r="S27" s="65" t="str">
        <f t="shared" si="4"/>
        <v/>
      </c>
      <c r="T27" s="39"/>
      <c r="U27" s="44" t="str">
        <f t="shared" si="5"/>
        <v/>
      </c>
      <c r="V27" s="39"/>
      <c r="W27" s="44" t="str">
        <f t="shared" ref="W27" si="67">IF(V27="Y",1,IF(V27="N",2,""))</f>
        <v/>
      </c>
      <c r="X27" s="39"/>
      <c r="Y27" s="44" t="str">
        <f t="shared" ref="Y27" si="68">IF(X27="Y",1,IF(X27="N",2,""))</f>
        <v/>
      </c>
      <c r="Z27" s="40"/>
      <c r="AA27" s="44" t="str">
        <f t="shared" ref="AA27" si="69">IF(Z27="Y",1,IF(Z27="N",2,""))</f>
        <v/>
      </c>
      <c r="AB27" s="40"/>
      <c r="AC27" s="44" t="str">
        <f t="shared" si="2"/>
        <v/>
      </c>
      <c r="AD27" s="24"/>
      <c r="AE27" s="7" t="s">
        <v>7</v>
      </c>
      <c r="AF27" s="33" t="e">
        <f>#REF!</f>
        <v>#REF!</v>
      </c>
      <c r="AG27" s="33" t="e">
        <f>#REF!</f>
        <v>#REF!</v>
      </c>
      <c r="AH27" s="4" t="str">
        <f t="shared" si="24"/>
        <v>僑胞</v>
      </c>
    </row>
    <row r="28" spans="1:34" ht="22.5" customHeight="1">
      <c r="A28" s="56">
        <v>24</v>
      </c>
      <c r="B28" s="22" t="s">
        <v>13</v>
      </c>
      <c r="C28" s="73"/>
      <c r="D28" s="73"/>
      <c r="E28" s="57"/>
      <c r="F28" s="57"/>
      <c r="G28" s="39"/>
      <c r="H28" s="40"/>
      <c r="I28" s="58"/>
      <c r="J28" s="58"/>
      <c r="K28" s="59" t="str">
        <f t="shared" si="3"/>
        <v>0000-00-00</v>
      </c>
      <c r="L28" s="29"/>
      <c r="M28" s="29"/>
      <c r="N28" s="23"/>
      <c r="O28" s="23"/>
      <c r="P28" s="23"/>
      <c r="Q28" s="23"/>
      <c r="R28" s="39"/>
      <c r="S28" s="65" t="str">
        <f t="shared" si="4"/>
        <v/>
      </c>
      <c r="T28" s="39"/>
      <c r="U28" s="44" t="str">
        <f t="shared" si="5"/>
        <v/>
      </c>
      <c r="V28" s="39"/>
      <c r="W28" s="44" t="str">
        <f t="shared" ref="W28" si="70">IF(V28="Y",1,IF(V28="N",2,""))</f>
        <v/>
      </c>
      <c r="X28" s="39"/>
      <c r="Y28" s="44" t="str">
        <f t="shared" ref="Y28" si="71">IF(X28="Y",1,IF(X28="N",2,""))</f>
        <v/>
      </c>
      <c r="Z28" s="40"/>
      <c r="AA28" s="44" t="str">
        <f t="shared" ref="AA28" si="72">IF(Z28="Y",1,IF(Z28="N",2,""))</f>
        <v/>
      </c>
      <c r="AB28" s="40"/>
      <c r="AC28" s="44" t="str">
        <f t="shared" si="2"/>
        <v/>
      </c>
      <c r="AD28" s="24"/>
      <c r="AE28" s="7" t="s">
        <v>7</v>
      </c>
      <c r="AF28" s="33" t="e">
        <f>#REF!</f>
        <v>#REF!</v>
      </c>
      <c r="AG28" s="33" t="e">
        <f>#REF!</f>
        <v>#REF!</v>
      </c>
      <c r="AH28" s="4" t="str">
        <f t="shared" si="24"/>
        <v>僑胞</v>
      </c>
    </row>
    <row r="29" spans="1:34" ht="22.5" customHeight="1">
      <c r="A29" s="56">
        <v>25</v>
      </c>
      <c r="B29" s="22" t="s">
        <v>13</v>
      </c>
      <c r="C29" s="73"/>
      <c r="D29" s="73"/>
      <c r="E29" s="57"/>
      <c r="F29" s="57"/>
      <c r="G29" s="39"/>
      <c r="H29" s="40"/>
      <c r="I29" s="58"/>
      <c r="J29" s="58"/>
      <c r="K29" s="59" t="str">
        <f t="shared" si="3"/>
        <v>0000-00-00</v>
      </c>
      <c r="L29" s="29"/>
      <c r="M29" s="29"/>
      <c r="N29" s="23"/>
      <c r="O29" s="23"/>
      <c r="P29" s="23"/>
      <c r="Q29" s="23"/>
      <c r="R29" s="39"/>
      <c r="S29" s="65" t="str">
        <f t="shared" si="4"/>
        <v/>
      </c>
      <c r="T29" s="39"/>
      <c r="U29" s="44" t="str">
        <f t="shared" si="5"/>
        <v/>
      </c>
      <c r="V29" s="39"/>
      <c r="W29" s="44" t="str">
        <f t="shared" ref="W29" si="73">IF(V29="Y",1,IF(V29="N",2,""))</f>
        <v/>
      </c>
      <c r="X29" s="39"/>
      <c r="Y29" s="44" t="str">
        <f t="shared" ref="Y29" si="74">IF(X29="Y",1,IF(X29="N",2,""))</f>
        <v/>
      </c>
      <c r="Z29" s="40"/>
      <c r="AA29" s="44" t="str">
        <f t="shared" ref="AA29" si="75">IF(Z29="Y",1,IF(Z29="N",2,""))</f>
        <v/>
      </c>
      <c r="AB29" s="40"/>
      <c r="AC29" s="44" t="str">
        <f t="shared" si="2"/>
        <v/>
      </c>
      <c r="AD29" s="24"/>
      <c r="AE29" s="7" t="s">
        <v>7</v>
      </c>
      <c r="AF29" s="33" t="e">
        <f>#REF!</f>
        <v>#REF!</v>
      </c>
      <c r="AG29" s="33" t="e">
        <f>#REF!</f>
        <v>#REF!</v>
      </c>
      <c r="AH29" s="4" t="str">
        <f t="shared" si="24"/>
        <v>僑胞</v>
      </c>
    </row>
    <row r="30" spans="1:34" ht="22.5" customHeight="1">
      <c r="A30" s="56">
        <v>26</v>
      </c>
      <c r="B30" s="22" t="s">
        <v>13</v>
      </c>
      <c r="C30" s="73"/>
      <c r="D30" s="73"/>
      <c r="E30" s="57"/>
      <c r="F30" s="57"/>
      <c r="G30" s="39"/>
      <c r="H30" s="40"/>
      <c r="I30" s="58"/>
      <c r="J30" s="58"/>
      <c r="K30" s="59" t="str">
        <f t="shared" si="3"/>
        <v>0000-00-00</v>
      </c>
      <c r="L30" s="29"/>
      <c r="M30" s="29"/>
      <c r="N30" s="23"/>
      <c r="O30" s="23"/>
      <c r="P30" s="23"/>
      <c r="Q30" s="23"/>
      <c r="R30" s="39"/>
      <c r="S30" s="65" t="str">
        <f t="shared" si="4"/>
        <v/>
      </c>
      <c r="T30" s="39"/>
      <c r="U30" s="44" t="str">
        <f t="shared" si="5"/>
        <v/>
      </c>
      <c r="V30" s="39"/>
      <c r="W30" s="44" t="str">
        <f t="shared" ref="W30" si="76">IF(V30="Y",1,IF(V30="N",2,""))</f>
        <v/>
      </c>
      <c r="X30" s="39"/>
      <c r="Y30" s="44" t="str">
        <f t="shared" ref="Y30" si="77">IF(X30="Y",1,IF(X30="N",2,""))</f>
        <v/>
      </c>
      <c r="Z30" s="40"/>
      <c r="AA30" s="44" t="str">
        <f t="shared" ref="AA30" si="78">IF(Z30="Y",1,IF(Z30="N",2,""))</f>
        <v/>
      </c>
      <c r="AB30" s="40"/>
      <c r="AC30" s="44" t="str">
        <f t="shared" si="2"/>
        <v/>
      </c>
      <c r="AD30" s="24"/>
      <c r="AE30" s="7" t="s">
        <v>7</v>
      </c>
      <c r="AF30" s="33" t="e">
        <f>#REF!</f>
        <v>#REF!</v>
      </c>
      <c r="AG30" s="33" t="e">
        <f>#REF!</f>
        <v>#REF!</v>
      </c>
      <c r="AH30" s="4" t="str">
        <f t="shared" si="24"/>
        <v>僑胞</v>
      </c>
    </row>
    <row r="31" spans="1:34" ht="22.5" customHeight="1">
      <c r="A31" s="56">
        <v>27</v>
      </c>
      <c r="B31" s="22" t="s">
        <v>13</v>
      </c>
      <c r="C31" s="73"/>
      <c r="D31" s="73"/>
      <c r="E31" s="57"/>
      <c r="F31" s="57"/>
      <c r="G31" s="39"/>
      <c r="H31" s="40"/>
      <c r="I31" s="58"/>
      <c r="J31" s="58"/>
      <c r="K31" s="59" t="str">
        <f t="shared" si="3"/>
        <v>0000-00-00</v>
      </c>
      <c r="L31" s="29"/>
      <c r="M31" s="29"/>
      <c r="N31" s="23"/>
      <c r="O31" s="23"/>
      <c r="P31" s="23"/>
      <c r="Q31" s="23"/>
      <c r="R31" s="39"/>
      <c r="S31" s="65" t="str">
        <f t="shared" si="4"/>
        <v/>
      </c>
      <c r="T31" s="39"/>
      <c r="U31" s="44" t="str">
        <f t="shared" si="5"/>
        <v/>
      </c>
      <c r="V31" s="39"/>
      <c r="W31" s="44" t="str">
        <f t="shared" ref="W31" si="79">IF(V31="Y",1,IF(V31="N",2,""))</f>
        <v/>
      </c>
      <c r="X31" s="39"/>
      <c r="Y31" s="44" t="str">
        <f t="shared" ref="Y31" si="80">IF(X31="Y",1,IF(X31="N",2,""))</f>
        <v/>
      </c>
      <c r="Z31" s="40"/>
      <c r="AA31" s="44" t="str">
        <f t="shared" ref="AA31" si="81">IF(Z31="Y",1,IF(Z31="N",2,""))</f>
        <v/>
      </c>
      <c r="AB31" s="40"/>
      <c r="AC31" s="44" t="str">
        <f t="shared" si="2"/>
        <v/>
      </c>
      <c r="AD31" s="24"/>
      <c r="AE31" s="7" t="s">
        <v>7</v>
      </c>
      <c r="AF31" s="33" t="e">
        <f>#REF!</f>
        <v>#REF!</v>
      </c>
      <c r="AG31" s="33" t="e">
        <f>#REF!</f>
        <v>#REF!</v>
      </c>
      <c r="AH31" s="4" t="str">
        <f t="shared" si="24"/>
        <v>僑胞</v>
      </c>
    </row>
    <row r="32" spans="1:34" ht="22.5" customHeight="1">
      <c r="A32" s="56">
        <v>28</v>
      </c>
      <c r="B32" s="22" t="s">
        <v>13</v>
      </c>
      <c r="C32" s="73"/>
      <c r="D32" s="73"/>
      <c r="E32" s="57"/>
      <c r="F32" s="57"/>
      <c r="G32" s="39"/>
      <c r="H32" s="40"/>
      <c r="I32" s="58"/>
      <c r="J32" s="58"/>
      <c r="K32" s="59" t="str">
        <f t="shared" si="3"/>
        <v>0000-00-00</v>
      </c>
      <c r="L32" s="29"/>
      <c r="M32" s="29"/>
      <c r="N32" s="23"/>
      <c r="O32" s="23"/>
      <c r="P32" s="23"/>
      <c r="Q32" s="23"/>
      <c r="R32" s="39"/>
      <c r="S32" s="65" t="str">
        <f t="shared" si="4"/>
        <v/>
      </c>
      <c r="T32" s="39"/>
      <c r="U32" s="44" t="str">
        <f t="shared" si="5"/>
        <v/>
      </c>
      <c r="V32" s="39"/>
      <c r="W32" s="44" t="str">
        <f t="shared" ref="W32" si="82">IF(V32="Y",1,IF(V32="N",2,""))</f>
        <v/>
      </c>
      <c r="X32" s="39"/>
      <c r="Y32" s="44" t="str">
        <f t="shared" ref="Y32" si="83">IF(X32="Y",1,IF(X32="N",2,""))</f>
        <v/>
      </c>
      <c r="Z32" s="40"/>
      <c r="AA32" s="44" t="str">
        <f t="shared" ref="AA32" si="84">IF(Z32="Y",1,IF(Z32="N",2,""))</f>
        <v/>
      </c>
      <c r="AB32" s="40"/>
      <c r="AC32" s="44" t="str">
        <f t="shared" si="2"/>
        <v/>
      </c>
      <c r="AD32" s="24"/>
      <c r="AE32" s="7" t="s">
        <v>7</v>
      </c>
      <c r="AF32" s="33" t="e">
        <f>#REF!</f>
        <v>#REF!</v>
      </c>
      <c r="AG32" s="33" t="e">
        <f>#REF!</f>
        <v>#REF!</v>
      </c>
      <c r="AH32" s="4" t="str">
        <f t="shared" si="24"/>
        <v>僑胞</v>
      </c>
    </row>
    <row r="33" spans="1:35" ht="22.5" customHeight="1">
      <c r="A33" s="56">
        <v>29</v>
      </c>
      <c r="B33" s="22" t="s">
        <v>13</v>
      </c>
      <c r="C33" s="73"/>
      <c r="D33" s="73"/>
      <c r="E33" s="57"/>
      <c r="F33" s="57"/>
      <c r="G33" s="39"/>
      <c r="H33" s="40"/>
      <c r="I33" s="58"/>
      <c r="J33" s="58"/>
      <c r="K33" s="59" t="str">
        <f t="shared" si="3"/>
        <v>0000-00-00</v>
      </c>
      <c r="L33" s="29"/>
      <c r="M33" s="29"/>
      <c r="N33" s="23"/>
      <c r="O33" s="23"/>
      <c r="P33" s="23"/>
      <c r="Q33" s="23"/>
      <c r="R33" s="39"/>
      <c r="S33" s="65" t="str">
        <f t="shared" si="4"/>
        <v/>
      </c>
      <c r="T33" s="39"/>
      <c r="U33" s="44" t="str">
        <f t="shared" si="5"/>
        <v/>
      </c>
      <c r="V33" s="39"/>
      <c r="W33" s="44" t="str">
        <f t="shared" ref="W33" si="85">IF(V33="Y",1,IF(V33="N",2,""))</f>
        <v/>
      </c>
      <c r="X33" s="39"/>
      <c r="Y33" s="44" t="str">
        <f t="shared" ref="Y33" si="86">IF(X33="Y",1,IF(X33="N",2,""))</f>
        <v/>
      </c>
      <c r="Z33" s="40"/>
      <c r="AA33" s="44" t="str">
        <f t="shared" ref="AA33" si="87">IF(Z33="Y",1,IF(Z33="N",2,""))</f>
        <v/>
      </c>
      <c r="AB33" s="40"/>
      <c r="AC33" s="44" t="str">
        <f t="shared" si="2"/>
        <v/>
      </c>
      <c r="AD33" s="24"/>
      <c r="AE33" s="7" t="s">
        <v>7</v>
      </c>
      <c r="AF33" s="33" t="e">
        <f>#REF!</f>
        <v>#REF!</v>
      </c>
      <c r="AG33" s="33" t="e">
        <f>#REF!</f>
        <v>#REF!</v>
      </c>
      <c r="AH33" s="4" t="str">
        <f t="shared" si="24"/>
        <v>僑胞</v>
      </c>
    </row>
    <row r="34" spans="1:35" ht="22.5" customHeight="1">
      <c r="A34" s="56">
        <v>30</v>
      </c>
      <c r="B34" s="22" t="s">
        <v>13</v>
      </c>
      <c r="C34" s="73"/>
      <c r="D34" s="73"/>
      <c r="E34" s="57"/>
      <c r="F34" s="57"/>
      <c r="G34" s="39"/>
      <c r="H34" s="40"/>
      <c r="I34" s="58"/>
      <c r="J34" s="58"/>
      <c r="K34" s="59" t="str">
        <f t="shared" si="3"/>
        <v>0000-00-00</v>
      </c>
      <c r="L34" s="29"/>
      <c r="M34" s="29"/>
      <c r="N34" s="23"/>
      <c r="O34" s="23"/>
      <c r="P34" s="23"/>
      <c r="Q34" s="23"/>
      <c r="R34" s="39"/>
      <c r="S34" s="65" t="str">
        <f t="shared" si="4"/>
        <v/>
      </c>
      <c r="T34" s="39"/>
      <c r="U34" s="44" t="str">
        <f t="shared" si="5"/>
        <v/>
      </c>
      <c r="V34" s="39"/>
      <c r="W34" s="44" t="str">
        <f t="shared" ref="W34" si="88">IF(V34="Y",1,IF(V34="N",2,""))</f>
        <v/>
      </c>
      <c r="X34" s="39"/>
      <c r="Y34" s="44" t="str">
        <f t="shared" ref="Y34" si="89">IF(X34="Y",1,IF(X34="N",2,""))</f>
        <v/>
      </c>
      <c r="Z34" s="40"/>
      <c r="AA34" s="44" t="str">
        <f t="shared" ref="AA34" si="90">IF(Z34="Y",1,IF(Z34="N",2,""))</f>
        <v/>
      </c>
      <c r="AB34" s="40"/>
      <c r="AC34" s="44" t="str">
        <f t="shared" si="2"/>
        <v/>
      </c>
      <c r="AD34" s="24"/>
      <c r="AE34" s="7" t="s">
        <v>7</v>
      </c>
      <c r="AF34" s="33" t="e">
        <f>#REF!</f>
        <v>#REF!</v>
      </c>
      <c r="AG34" s="33" t="e">
        <f>#REF!</f>
        <v>#REF!</v>
      </c>
      <c r="AH34" s="4" t="str">
        <f t="shared" si="24"/>
        <v>僑胞</v>
      </c>
    </row>
    <row r="35" spans="1:35" ht="22.5" customHeight="1">
      <c r="A35" s="56">
        <v>31</v>
      </c>
      <c r="B35" s="22" t="s">
        <v>13</v>
      </c>
      <c r="C35" s="73"/>
      <c r="D35" s="73"/>
      <c r="E35" s="57"/>
      <c r="F35" s="57"/>
      <c r="G35" s="39"/>
      <c r="H35" s="40"/>
      <c r="I35" s="58"/>
      <c r="J35" s="58"/>
      <c r="K35" s="59" t="str">
        <f t="shared" si="3"/>
        <v>0000-00-00</v>
      </c>
      <c r="L35" s="29"/>
      <c r="M35" s="29"/>
      <c r="N35" s="23"/>
      <c r="O35" s="23"/>
      <c r="P35" s="23"/>
      <c r="Q35" s="23"/>
      <c r="R35" s="39"/>
      <c r="S35" s="65" t="str">
        <f t="shared" si="4"/>
        <v/>
      </c>
      <c r="T35" s="39"/>
      <c r="U35" s="44" t="str">
        <f t="shared" si="5"/>
        <v/>
      </c>
      <c r="V35" s="39"/>
      <c r="W35" s="44" t="str">
        <f t="shared" ref="W35" si="91">IF(V35="Y",1,IF(V35="N",2,""))</f>
        <v/>
      </c>
      <c r="X35" s="39"/>
      <c r="Y35" s="44" t="str">
        <f t="shared" ref="Y35" si="92">IF(X35="Y",1,IF(X35="N",2,""))</f>
        <v/>
      </c>
      <c r="Z35" s="40"/>
      <c r="AA35" s="44" t="str">
        <f t="shared" ref="AA35" si="93">IF(Z35="Y",1,IF(Z35="N",2,""))</f>
        <v/>
      </c>
      <c r="AB35" s="40"/>
      <c r="AC35" s="44" t="str">
        <f t="shared" si="2"/>
        <v/>
      </c>
      <c r="AD35" s="24"/>
      <c r="AE35" s="7" t="s">
        <v>7</v>
      </c>
      <c r="AF35" s="33" t="e">
        <f>#REF!</f>
        <v>#REF!</v>
      </c>
      <c r="AG35" s="33" t="e">
        <f>#REF!</f>
        <v>#REF!</v>
      </c>
      <c r="AH35" s="4" t="str">
        <f t="shared" si="24"/>
        <v>僑胞</v>
      </c>
    </row>
    <row r="36" spans="1:35" ht="22.5" customHeight="1">
      <c r="A36" s="56">
        <v>32</v>
      </c>
      <c r="B36" s="22" t="s">
        <v>13</v>
      </c>
      <c r="C36" s="73"/>
      <c r="D36" s="73"/>
      <c r="E36" s="57"/>
      <c r="F36" s="57"/>
      <c r="G36" s="39"/>
      <c r="H36" s="40"/>
      <c r="I36" s="58"/>
      <c r="J36" s="58"/>
      <c r="K36" s="59" t="str">
        <f t="shared" si="3"/>
        <v>0000-00-00</v>
      </c>
      <c r="L36" s="29"/>
      <c r="M36" s="29"/>
      <c r="N36" s="23"/>
      <c r="O36" s="23"/>
      <c r="P36" s="23"/>
      <c r="Q36" s="23"/>
      <c r="R36" s="39"/>
      <c r="S36" s="65" t="str">
        <f t="shared" si="4"/>
        <v/>
      </c>
      <c r="T36" s="39"/>
      <c r="U36" s="44" t="str">
        <f t="shared" si="5"/>
        <v/>
      </c>
      <c r="V36" s="39"/>
      <c r="W36" s="44" t="str">
        <f t="shared" ref="W36" si="94">IF(V36="Y",1,IF(V36="N",2,""))</f>
        <v/>
      </c>
      <c r="X36" s="39"/>
      <c r="Y36" s="44" t="str">
        <f t="shared" ref="Y36" si="95">IF(X36="Y",1,IF(X36="N",2,""))</f>
        <v/>
      </c>
      <c r="Z36" s="40"/>
      <c r="AA36" s="44" t="str">
        <f t="shared" ref="AA36" si="96">IF(Z36="Y",1,IF(Z36="N",2,""))</f>
        <v/>
      </c>
      <c r="AB36" s="40"/>
      <c r="AC36" s="44" t="str">
        <f t="shared" si="2"/>
        <v/>
      </c>
      <c r="AD36" s="24"/>
      <c r="AE36" s="7" t="s">
        <v>7</v>
      </c>
      <c r="AF36" s="33" t="e">
        <f>#REF!</f>
        <v>#REF!</v>
      </c>
      <c r="AG36" s="33" t="e">
        <f>#REF!</f>
        <v>#REF!</v>
      </c>
      <c r="AH36" s="4" t="str">
        <f t="shared" si="24"/>
        <v>僑胞</v>
      </c>
    </row>
    <row r="37" spans="1:35" ht="22.5" customHeight="1">
      <c r="A37" s="56">
        <v>33</v>
      </c>
      <c r="B37" s="22" t="s">
        <v>13</v>
      </c>
      <c r="C37" s="73"/>
      <c r="D37" s="73"/>
      <c r="E37" s="57"/>
      <c r="F37" s="57"/>
      <c r="G37" s="39"/>
      <c r="H37" s="40"/>
      <c r="I37" s="58"/>
      <c r="J37" s="58"/>
      <c r="K37" s="59" t="str">
        <f t="shared" si="3"/>
        <v>0000-00-00</v>
      </c>
      <c r="L37" s="29"/>
      <c r="M37" s="29"/>
      <c r="N37" s="23"/>
      <c r="O37" s="23"/>
      <c r="P37" s="23"/>
      <c r="Q37" s="23"/>
      <c r="R37" s="39"/>
      <c r="S37" s="65" t="str">
        <f t="shared" si="4"/>
        <v/>
      </c>
      <c r="T37" s="39"/>
      <c r="U37" s="44" t="str">
        <f t="shared" si="5"/>
        <v/>
      </c>
      <c r="V37" s="39"/>
      <c r="W37" s="44" t="str">
        <f t="shared" ref="W37" si="97">IF(V37="Y",1,IF(V37="N",2,""))</f>
        <v/>
      </c>
      <c r="X37" s="39"/>
      <c r="Y37" s="44" t="str">
        <f t="shared" ref="Y37" si="98">IF(X37="Y",1,IF(X37="N",2,""))</f>
        <v/>
      </c>
      <c r="Z37" s="40"/>
      <c r="AA37" s="44" t="str">
        <f t="shared" ref="AA37" si="99">IF(Z37="Y",1,IF(Z37="N",2,""))</f>
        <v/>
      </c>
      <c r="AB37" s="40"/>
      <c r="AC37" s="44" t="str">
        <f t="shared" si="2"/>
        <v/>
      </c>
      <c r="AD37" s="24"/>
      <c r="AE37" s="7" t="s">
        <v>7</v>
      </c>
      <c r="AF37" s="33" t="e">
        <f>#REF!</f>
        <v>#REF!</v>
      </c>
      <c r="AG37" s="33" t="e">
        <f>#REF!</f>
        <v>#REF!</v>
      </c>
      <c r="AH37" s="4" t="str">
        <f t="shared" si="24"/>
        <v>僑胞</v>
      </c>
    </row>
    <row r="38" spans="1:35" ht="22.5" customHeight="1">
      <c r="A38" s="56">
        <v>34</v>
      </c>
      <c r="B38" s="22" t="s">
        <v>13</v>
      </c>
      <c r="C38" s="73"/>
      <c r="D38" s="73"/>
      <c r="E38" s="57"/>
      <c r="F38" s="57"/>
      <c r="G38" s="39"/>
      <c r="H38" s="40"/>
      <c r="I38" s="58"/>
      <c r="J38" s="58"/>
      <c r="K38" s="59" t="str">
        <f t="shared" si="3"/>
        <v>0000-00-00</v>
      </c>
      <c r="L38" s="29"/>
      <c r="M38" s="29"/>
      <c r="N38" s="23"/>
      <c r="O38" s="23"/>
      <c r="P38" s="23"/>
      <c r="Q38" s="23"/>
      <c r="R38" s="39"/>
      <c r="S38" s="65" t="str">
        <f t="shared" si="4"/>
        <v/>
      </c>
      <c r="T38" s="39"/>
      <c r="U38" s="44" t="str">
        <f t="shared" si="5"/>
        <v/>
      </c>
      <c r="V38" s="39"/>
      <c r="W38" s="44" t="str">
        <f t="shared" ref="W38" si="100">IF(V38="Y",1,IF(V38="N",2,""))</f>
        <v/>
      </c>
      <c r="X38" s="39"/>
      <c r="Y38" s="44" t="str">
        <f t="shared" ref="Y38" si="101">IF(X38="Y",1,IF(X38="N",2,""))</f>
        <v/>
      </c>
      <c r="Z38" s="40"/>
      <c r="AA38" s="44" t="str">
        <f t="shared" ref="AA38" si="102">IF(Z38="Y",1,IF(Z38="N",2,""))</f>
        <v/>
      </c>
      <c r="AB38" s="40"/>
      <c r="AC38" s="44" t="str">
        <f t="shared" si="2"/>
        <v/>
      </c>
      <c r="AD38" s="24"/>
      <c r="AE38" s="7" t="s">
        <v>7</v>
      </c>
      <c r="AF38" s="33" t="e">
        <f>#REF!</f>
        <v>#REF!</v>
      </c>
      <c r="AG38" s="33" t="e">
        <f>#REF!</f>
        <v>#REF!</v>
      </c>
      <c r="AH38" s="4" t="str">
        <f t="shared" si="24"/>
        <v>僑胞</v>
      </c>
    </row>
    <row r="39" spans="1:35" ht="22.5" customHeight="1">
      <c r="A39" s="56">
        <v>35</v>
      </c>
      <c r="B39" s="22" t="s">
        <v>13</v>
      </c>
      <c r="C39" s="73"/>
      <c r="D39" s="73"/>
      <c r="E39" s="57"/>
      <c r="F39" s="57"/>
      <c r="G39" s="39"/>
      <c r="H39" s="40"/>
      <c r="I39" s="58"/>
      <c r="J39" s="58"/>
      <c r="K39" s="59" t="str">
        <f t="shared" si="3"/>
        <v>0000-00-00</v>
      </c>
      <c r="L39" s="29"/>
      <c r="M39" s="29"/>
      <c r="N39" s="23"/>
      <c r="O39" s="23"/>
      <c r="P39" s="23"/>
      <c r="Q39" s="23"/>
      <c r="R39" s="39"/>
      <c r="S39" s="65" t="str">
        <f t="shared" si="4"/>
        <v/>
      </c>
      <c r="T39" s="39"/>
      <c r="U39" s="44" t="str">
        <f t="shared" si="5"/>
        <v/>
      </c>
      <c r="V39" s="39"/>
      <c r="W39" s="44" t="str">
        <f t="shared" ref="W39" si="103">IF(V39="Y",1,IF(V39="N",2,""))</f>
        <v/>
      </c>
      <c r="X39" s="39"/>
      <c r="Y39" s="44" t="str">
        <f t="shared" ref="Y39" si="104">IF(X39="Y",1,IF(X39="N",2,""))</f>
        <v/>
      </c>
      <c r="Z39" s="40"/>
      <c r="AA39" s="44" t="str">
        <f t="shared" ref="AA39" si="105">IF(Z39="Y",1,IF(Z39="N",2,""))</f>
        <v/>
      </c>
      <c r="AB39" s="40"/>
      <c r="AC39" s="44" t="str">
        <f t="shared" si="2"/>
        <v/>
      </c>
      <c r="AD39" s="24"/>
      <c r="AE39" s="7" t="s">
        <v>7</v>
      </c>
      <c r="AF39" s="33" t="e">
        <f>#REF!</f>
        <v>#REF!</v>
      </c>
      <c r="AG39" s="33" t="e">
        <f>#REF!</f>
        <v>#REF!</v>
      </c>
      <c r="AH39" s="4" t="str">
        <f t="shared" si="24"/>
        <v>僑胞</v>
      </c>
    </row>
    <row r="40" spans="1:35" ht="22.5" customHeight="1">
      <c r="A40" s="56">
        <v>36</v>
      </c>
      <c r="B40" s="22" t="s">
        <v>13</v>
      </c>
      <c r="C40" s="73"/>
      <c r="D40" s="73"/>
      <c r="E40" s="57"/>
      <c r="F40" s="57"/>
      <c r="G40" s="39"/>
      <c r="H40" s="40"/>
      <c r="I40" s="58"/>
      <c r="J40" s="58"/>
      <c r="K40" s="59" t="str">
        <f t="shared" si="3"/>
        <v>0000-00-00</v>
      </c>
      <c r="L40" s="29"/>
      <c r="M40" s="29"/>
      <c r="N40" s="23"/>
      <c r="O40" s="23"/>
      <c r="P40" s="23"/>
      <c r="Q40" s="23"/>
      <c r="R40" s="39"/>
      <c r="S40" s="65" t="str">
        <f t="shared" si="4"/>
        <v/>
      </c>
      <c r="T40" s="39"/>
      <c r="U40" s="44" t="str">
        <f t="shared" si="5"/>
        <v/>
      </c>
      <c r="V40" s="39"/>
      <c r="W40" s="44" t="str">
        <f t="shared" ref="W40" si="106">IF(V40="Y",1,IF(V40="N",2,""))</f>
        <v/>
      </c>
      <c r="X40" s="39"/>
      <c r="Y40" s="44" t="str">
        <f t="shared" ref="Y40" si="107">IF(X40="Y",1,IF(X40="N",2,""))</f>
        <v/>
      </c>
      <c r="Z40" s="40"/>
      <c r="AA40" s="44" t="str">
        <f t="shared" ref="AA40" si="108">IF(Z40="Y",1,IF(Z40="N",2,""))</f>
        <v/>
      </c>
      <c r="AB40" s="40"/>
      <c r="AC40" s="44" t="str">
        <f t="shared" si="2"/>
        <v/>
      </c>
      <c r="AD40" s="24"/>
      <c r="AE40" s="7" t="s">
        <v>7</v>
      </c>
      <c r="AF40" s="33" t="e">
        <f>#REF!</f>
        <v>#REF!</v>
      </c>
      <c r="AG40" s="33" t="e">
        <f>#REF!</f>
        <v>#REF!</v>
      </c>
      <c r="AH40" s="4" t="str">
        <f t="shared" si="24"/>
        <v>僑胞</v>
      </c>
    </row>
    <row r="41" spans="1:35" ht="22.5" customHeight="1">
      <c r="A41" s="56">
        <v>37</v>
      </c>
      <c r="B41" s="22" t="s">
        <v>13</v>
      </c>
      <c r="C41" s="73"/>
      <c r="D41" s="73"/>
      <c r="E41" s="57"/>
      <c r="F41" s="57"/>
      <c r="G41" s="39"/>
      <c r="H41" s="40"/>
      <c r="I41" s="58"/>
      <c r="J41" s="58"/>
      <c r="K41" s="59" t="str">
        <f t="shared" si="3"/>
        <v>0000-00-00</v>
      </c>
      <c r="L41" s="29"/>
      <c r="M41" s="29"/>
      <c r="N41" s="23"/>
      <c r="O41" s="23"/>
      <c r="P41" s="23"/>
      <c r="Q41" s="23"/>
      <c r="R41" s="39"/>
      <c r="S41" s="65" t="str">
        <f t="shared" si="4"/>
        <v/>
      </c>
      <c r="T41" s="39"/>
      <c r="U41" s="44" t="str">
        <f t="shared" si="5"/>
        <v/>
      </c>
      <c r="V41" s="39"/>
      <c r="W41" s="44" t="str">
        <f t="shared" ref="W41" si="109">IF(V41="Y",1,IF(V41="N",2,""))</f>
        <v/>
      </c>
      <c r="X41" s="39"/>
      <c r="Y41" s="44" t="str">
        <f t="shared" ref="Y41" si="110">IF(X41="Y",1,IF(X41="N",2,""))</f>
        <v/>
      </c>
      <c r="Z41" s="40"/>
      <c r="AA41" s="44" t="str">
        <f t="shared" ref="AA41" si="111">IF(Z41="Y",1,IF(Z41="N",2,""))</f>
        <v/>
      </c>
      <c r="AB41" s="40"/>
      <c r="AC41" s="44" t="str">
        <f t="shared" si="2"/>
        <v/>
      </c>
      <c r="AD41" s="24"/>
      <c r="AE41" s="7" t="s">
        <v>7</v>
      </c>
      <c r="AF41" s="33" t="e">
        <f>#REF!</f>
        <v>#REF!</v>
      </c>
      <c r="AG41" s="33" t="e">
        <f>#REF!</f>
        <v>#REF!</v>
      </c>
      <c r="AH41" s="4" t="str">
        <f t="shared" si="24"/>
        <v>僑胞</v>
      </c>
    </row>
    <row r="42" spans="1:35" ht="22.5" customHeight="1">
      <c r="A42" s="56">
        <v>38</v>
      </c>
      <c r="B42" s="22" t="s">
        <v>13</v>
      </c>
      <c r="C42" s="73"/>
      <c r="D42" s="73"/>
      <c r="E42" s="57"/>
      <c r="F42" s="57"/>
      <c r="G42" s="39"/>
      <c r="H42" s="40"/>
      <c r="I42" s="58"/>
      <c r="J42" s="58"/>
      <c r="K42" s="59" t="str">
        <f t="shared" si="3"/>
        <v>0000-00-00</v>
      </c>
      <c r="L42" s="29"/>
      <c r="M42" s="29"/>
      <c r="N42" s="23"/>
      <c r="O42" s="23"/>
      <c r="P42" s="23"/>
      <c r="Q42" s="23"/>
      <c r="R42" s="39"/>
      <c r="S42" s="65" t="str">
        <f t="shared" si="4"/>
        <v/>
      </c>
      <c r="T42" s="39"/>
      <c r="U42" s="44" t="str">
        <f t="shared" si="5"/>
        <v/>
      </c>
      <c r="V42" s="39"/>
      <c r="W42" s="44" t="str">
        <f t="shared" ref="W42" si="112">IF(V42="Y",1,IF(V42="N",2,""))</f>
        <v/>
      </c>
      <c r="X42" s="39"/>
      <c r="Y42" s="44" t="str">
        <f t="shared" ref="Y42" si="113">IF(X42="Y",1,IF(X42="N",2,""))</f>
        <v/>
      </c>
      <c r="Z42" s="40"/>
      <c r="AA42" s="44" t="str">
        <f t="shared" ref="AA42" si="114">IF(Z42="Y",1,IF(Z42="N",2,""))</f>
        <v/>
      </c>
      <c r="AB42" s="40"/>
      <c r="AC42" s="44" t="str">
        <f t="shared" si="2"/>
        <v/>
      </c>
      <c r="AD42" s="24"/>
      <c r="AE42" s="7" t="s">
        <v>7</v>
      </c>
      <c r="AF42" s="33" t="e">
        <f>#REF!</f>
        <v>#REF!</v>
      </c>
      <c r="AG42" s="33" t="e">
        <f>#REF!</f>
        <v>#REF!</v>
      </c>
      <c r="AH42" s="4" t="str">
        <f t="shared" si="24"/>
        <v>僑胞</v>
      </c>
    </row>
    <row r="43" spans="1:35" ht="22.5" customHeight="1">
      <c r="A43" s="56">
        <v>39</v>
      </c>
      <c r="B43" s="22" t="s">
        <v>13</v>
      </c>
      <c r="C43" s="73"/>
      <c r="D43" s="73"/>
      <c r="E43" s="57"/>
      <c r="F43" s="57"/>
      <c r="G43" s="39"/>
      <c r="H43" s="40"/>
      <c r="I43" s="58"/>
      <c r="J43" s="58"/>
      <c r="K43" s="59" t="str">
        <f t="shared" si="3"/>
        <v>0000-00-00</v>
      </c>
      <c r="L43" s="29"/>
      <c r="M43" s="29"/>
      <c r="N43" s="23"/>
      <c r="O43" s="23"/>
      <c r="P43" s="23"/>
      <c r="Q43" s="23"/>
      <c r="R43" s="39"/>
      <c r="S43" s="65" t="str">
        <f t="shared" si="4"/>
        <v/>
      </c>
      <c r="T43" s="39"/>
      <c r="U43" s="44" t="str">
        <f t="shared" si="5"/>
        <v/>
      </c>
      <c r="V43" s="39"/>
      <c r="W43" s="44" t="str">
        <f t="shared" ref="W43" si="115">IF(V43="Y",1,IF(V43="N",2,""))</f>
        <v/>
      </c>
      <c r="X43" s="39"/>
      <c r="Y43" s="44" t="str">
        <f t="shared" ref="Y43" si="116">IF(X43="Y",1,IF(X43="N",2,""))</f>
        <v/>
      </c>
      <c r="Z43" s="40"/>
      <c r="AA43" s="44" t="str">
        <f t="shared" ref="AA43" si="117">IF(Z43="Y",1,IF(Z43="N",2,""))</f>
        <v/>
      </c>
      <c r="AB43" s="40"/>
      <c r="AC43" s="44" t="str">
        <f t="shared" si="2"/>
        <v/>
      </c>
      <c r="AD43" s="24"/>
      <c r="AE43" s="7" t="s">
        <v>7</v>
      </c>
      <c r="AF43" s="33" t="e">
        <f>#REF!</f>
        <v>#REF!</v>
      </c>
      <c r="AG43" s="33" t="e">
        <f>#REF!</f>
        <v>#REF!</v>
      </c>
      <c r="AH43" s="4" t="str">
        <f t="shared" ref="AH43" si="118">IF(AE43="僑眷","僑眷","僑胞")</f>
        <v>僑胞</v>
      </c>
    </row>
    <row r="44" spans="1:35" ht="22.5" customHeight="1" thickBot="1">
      <c r="A44" s="60">
        <v>40</v>
      </c>
      <c r="B44" s="35" t="s">
        <v>13</v>
      </c>
      <c r="C44" s="74"/>
      <c r="D44" s="74"/>
      <c r="E44" s="61"/>
      <c r="F44" s="61"/>
      <c r="G44" s="41"/>
      <c r="H44" s="31"/>
      <c r="I44" s="62"/>
      <c r="J44" s="62"/>
      <c r="K44" s="63" t="str">
        <f>TEXT(H44,"0000")&amp;"-"&amp;TEXT(I44,"00")&amp;"-"&amp;TEXT(J44,"00")</f>
        <v>0000-00-00</v>
      </c>
      <c r="L44" s="30"/>
      <c r="M44" s="30"/>
      <c r="N44" s="25"/>
      <c r="O44" s="25"/>
      <c r="P44" s="25"/>
      <c r="Q44" s="25"/>
      <c r="R44" s="41"/>
      <c r="S44" s="66" t="str">
        <f t="shared" si="5"/>
        <v/>
      </c>
      <c r="T44" s="41"/>
      <c r="U44" s="45" t="str">
        <f t="shared" si="5"/>
        <v/>
      </c>
      <c r="V44" s="41"/>
      <c r="W44" s="45" t="str">
        <f t="shared" ref="W44" si="119">IF(V44="Y",1,IF(V44="N",2,""))</f>
        <v/>
      </c>
      <c r="X44" s="41"/>
      <c r="Y44" s="45" t="str">
        <f t="shared" ref="Y44" si="120">IF(X44="Y",1,IF(X44="N",2,""))</f>
        <v/>
      </c>
      <c r="Z44" s="31"/>
      <c r="AA44" s="45" t="str">
        <f t="shared" ref="AA44" si="121">IF(Z44="Y",1,IF(Z44="N",2,""))</f>
        <v/>
      </c>
      <c r="AB44" s="31"/>
      <c r="AC44" s="45" t="str">
        <f t="shared" si="2"/>
        <v/>
      </c>
      <c r="AD44" s="26"/>
      <c r="AE44" s="7" t="s">
        <v>7</v>
      </c>
      <c r="AF44" s="33" t="e">
        <f>#REF!</f>
        <v>#REF!</v>
      </c>
      <c r="AG44" s="33" t="e">
        <f>#REF!</f>
        <v>#REF!</v>
      </c>
      <c r="AH44" s="4" t="str">
        <f t="shared" si="24"/>
        <v>僑胞</v>
      </c>
    </row>
    <row r="45" spans="1:35" ht="22.5" customHeight="1" thickBot="1">
      <c r="A45" s="8"/>
      <c r="B45" s="9"/>
      <c r="C45" s="9"/>
      <c r="D45" s="9"/>
      <c r="G45" s="9"/>
      <c r="K45" s="27"/>
      <c r="L45" s="32"/>
      <c r="M45" s="9"/>
      <c r="N45" s="9"/>
      <c r="O45" s="9"/>
      <c r="P45" s="11"/>
      <c r="Q45" s="11"/>
      <c r="R45" s="9"/>
      <c r="T45" s="9"/>
      <c r="V45" s="9"/>
      <c r="X45" s="9"/>
      <c r="AD45" s="9"/>
    </row>
    <row r="46" spans="1:35" ht="24.95" customHeight="1">
      <c r="A46" s="78" t="s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80"/>
    </row>
    <row r="47" spans="1:35" ht="69.95" customHeight="1" thickBot="1">
      <c r="A47" s="81" t="s">
        <v>11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</row>
    <row r="48" spans="1:35" s="12" customFormat="1" ht="86.1" customHeight="1">
      <c r="A48" s="75" t="s">
        <v>53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4"/>
      <c r="AF48" s="4"/>
      <c r="AG48" s="4"/>
      <c r="AH48" s="4"/>
      <c r="AI48" s="4"/>
    </row>
    <row r="51" spans="7:7">
      <c r="G51" s="14"/>
    </row>
  </sheetData>
  <sheetProtection selectLockedCells="1"/>
  <protectedRanges>
    <protectedRange sqref="C5:K44 N5:R44 AD5:AD44 A5:A44 T5:T44 V5:V44 X5:X44" name="範圍1"/>
    <protectedRange sqref="AB5:AB44 U4:U44 W4:W44 Y4:AA44 AC4:AC44 S4:S44" name="範圍1_1"/>
    <protectedRange sqref="S1 U1 W1 AB5:AB44 Y1:AC1 U4:U44 W4:W44 Y4:AA44 AC4:AC44 S4:S44" name="範圍1_1_1"/>
    <protectedRange sqref="L5:M44" name="範圍1_2"/>
  </protectedRanges>
  <mergeCells count="78">
    <mergeCell ref="AB2:AB3"/>
    <mergeCell ref="AF2:AF3"/>
    <mergeCell ref="AG2:AG3"/>
    <mergeCell ref="AH2:AH3"/>
    <mergeCell ref="AI2:AI3"/>
    <mergeCell ref="AE2:AE3"/>
    <mergeCell ref="C1:AD1"/>
    <mergeCell ref="A2:A3"/>
    <mergeCell ref="B2:B3"/>
    <mergeCell ref="C2:D2"/>
    <mergeCell ref="G2:G3"/>
    <mergeCell ref="H2:J2"/>
    <mergeCell ref="K2:K3"/>
    <mergeCell ref="V2:V3"/>
    <mergeCell ref="N2:N3"/>
    <mergeCell ref="P2:P3"/>
    <mergeCell ref="R2:R3"/>
    <mergeCell ref="E2:F2"/>
    <mergeCell ref="Q2:Q3"/>
    <mergeCell ref="AC2:AC3"/>
    <mergeCell ref="L2:L3"/>
    <mergeCell ref="M2:M3"/>
    <mergeCell ref="A48:AD48"/>
    <mergeCell ref="O2:O3"/>
    <mergeCell ref="A46:AD46"/>
    <mergeCell ref="A47:AD47"/>
    <mergeCell ref="AD2:AD3"/>
    <mergeCell ref="A4:B4"/>
    <mergeCell ref="Z2:Z3"/>
    <mergeCell ref="C4:D4"/>
    <mergeCell ref="C3:D3"/>
    <mergeCell ref="C5:D5"/>
    <mergeCell ref="C6:D6"/>
    <mergeCell ref="C7:D7"/>
    <mergeCell ref="C8:D8"/>
    <mergeCell ref="C9:D9"/>
    <mergeCell ref="X2:X3"/>
    <mergeCell ref="C10:D10"/>
    <mergeCell ref="C11:D11"/>
    <mergeCell ref="C12:D12"/>
    <mergeCell ref="C13:D13"/>
    <mergeCell ref="C14:D14"/>
    <mergeCell ref="C16:D16"/>
    <mergeCell ref="C15:D15"/>
    <mergeCell ref="C17:D17"/>
    <mergeCell ref="C18:D18"/>
    <mergeCell ref="C19:D19"/>
    <mergeCell ref="C20:D20"/>
    <mergeCell ref="C21:D21"/>
    <mergeCell ref="C31:D31"/>
    <mergeCell ref="C32:D32"/>
    <mergeCell ref="C23:D23"/>
    <mergeCell ref="C22:D22"/>
    <mergeCell ref="C24:D24"/>
    <mergeCell ref="C25:D25"/>
    <mergeCell ref="C27:D27"/>
    <mergeCell ref="C26:D26"/>
    <mergeCell ref="C28:D28"/>
    <mergeCell ref="C29:D29"/>
    <mergeCell ref="C30:D30"/>
    <mergeCell ref="C44:D44"/>
    <mergeCell ref="C43:D43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S2:S3"/>
    <mergeCell ref="U2:U3"/>
    <mergeCell ref="W2:W3"/>
    <mergeCell ref="Y2:Y3"/>
    <mergeCell ref="AA2:AA3"/>
    <mergeCell ref="T2:T3"/>
  </mergeCells>
  <phoneticPr fontId="2" type="noConversion"/>
  <dataValidations count="10">
    <dataValidation type="whole" allowBlank="1" showInputMessage="1" showErrorMessage="1" errorTitle="年份錯誤" error="請輸入正確年份" sqref="H45:H1048576 H1:H3">
      <formula1>1900</formula1>
      <formula2>2014</formula2>
    </dataValidation>
    <dataValidation type="list" allowBlank="1" showInputMessage="1" showErrorMessage="1" sqref="AE4:AE44">
      <formula1>"僑胞,僑胞2,僑眷"</formula1>
    </dataValidation>
    <dataValidation type="list" allowBlank="1" showInputMessage="1" showErrorMessage="1" sqref="R5:R44 T5:T44 V5:V44 X5:X44 Z5:Z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list" allowBlank="1" showInputMessage="1" showErrorMessage="1" sqref="I1:I1048576">
      <formula1>"01,02,03,04,05,06,07,08,09,10,11,12"</formula1>
    </dataValidation>
    <dataValidation type="whole" allowBlank="1" showInputMessage="1" showErrorMessage="1" errorTitle="年份錯誤" error="請輸入正確年份" sqref="H4:H44">
      <formula1>1900</formula1>
      <formula2>2017</formula2>
    </dataValidation>
    <dataValidation type="list" allowBlank="1" showInputMessage="1" showErrorMessage="1" sqref="AB5:AB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scale="91" orientation="landscape" r:id="rId1"/>
  <headerFooter alignWithMargins="0">
    <oddHeader>&amp;C&amp;"標楷體,標準"&amp;18中華民國&amp;"Times New Roman,標準" &amp;"標楷體,標準"106年十月慶典回國僑胞慶賀團團員清冊</oddHeader>
    <oddFooter>&amp;C&amp;"Times New Roman,標準"&amp;P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1"/>
  <sheetViews>
    <sheetView zoomScaleNormal="100" zoomScaleSheetLayoutView="100" workbookViewId="0">
      <pane ySplit="4" topLeftCell="A5" activePane="bottomLeft" state="frozen"/>
      <selection activeCell="D7" sqref="D7:E7"/>
      <selection pane="bottomLeft" activeCell="D7" sqref="D7:E7"/>
    </sheetView>
  </sheetViews>
  <sheetFormatPr defaultColWidth="9" defaultRowHeight="16.5"/>
  <cols>
    <col min="1" max="1" width="5.125" style="13" customWidth="1"/>
    <col min="2" max="2" width="5.125" style="5" customWidth="1"/>
    <col min="3" max="3" width="4.125" style="5" customWidth="1"/>
    <col min="4" max="4" width="5.625" style="5" customWidth="1"/>
    <col min="5" max="5" width="12.125" style="5" customWidth="1"/>
    <col min="6" max="6" width="10" style="5" customWidth="1"/>
    <col min="7" max="7" width="3.625" style="5" customWidth="1"/>
    <col min="8" max="8" width="5.5" style="5" customWidth="1"/>
    <col min="9" max="10" width="3.625" style="10" customWidth="1"/>
    <col min="11" max="11" width="11.625" style="15" hidden="1" customWidth="1"/>
    <col min="12" max="12" width="8.875" style="10" customWidth="1"/>
    <col min="13" max="13" width="9.5" style="5" customWidth="1"/>
    <col min="14" max="14" width="10.25" style="5" customWidth="1"/>
    <col min="15" max="15" width="11.625" style="5" customWidth="1"/>
    <col min="16" max="16" width="10.375" style="16" customWidth="1"/>
    <col min="17" max="17" width="10.25" style="16" customWidth="1"/>
    <col min="18" max="18" width="7.125" style="5" customWidth="1"/>
    <col min="19" max="19" width="7.625" style="1" hidden="1" customWidth="1"/>
    <col min="20" max="20" width="7.625" style="5" customWidth="1"/>
    <col min="21" max="21" width="7.625" style="46" hidden="1" customWidth="1"/>
    <col min="22" max="22" width="7.625" style="5" customWidth="1"/>
    <col min="23" max="23" width="7.625" style="46" hidden="1" customWidth="1"/>
    <col min="24" max="24" width="7.625" style="5" customWidth="1"/>
    <col min="25" max="25" width="7.625" style="46" hidden="1" customWidth="1"/>
    <col min="26" max="26" width="7.625" style="1" customWidth="1"/>
    <col min="27" max="27" width="7.625" style="46" hidden="1" customWidth="1"/>
    <col min="28" max="28" width="7.625" style="1" customWidth="1"/>
    <col min="29" max="29" width="7.625" style="46" hidden="1" customWidth="1"/>
    <col min="30" max="30" width="4.75" style="5" customWidth="1"/>
    <col min="31" max="32" width="9" style="4" hidden="1" customWidth="1"/>
    <col min="33" max="33" width="11.625" style="4" hidden="1" customWidth="1"/>
    <col min="34" max="35" width="9" style="4" hidden="1" customWidth="1"/>
    <col min="36" max="16384" width="9" style="5"/>
  </cols>
  <sheetData>
    <row r="1" spans="1:35" ht="30" customHeight="1" thickBot="1">
      <c r="A1" s="2" t="s">
        <v>6</v>
      </c>
      <c r="B1" s="3"/>
      <c r="C1" s="97" t="e">
        <f>IF(#REF!="","",#REF!)</f>
        <v>#REF!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5" s="6" customFormat="1" ht="24.95" customHeight="1">
      <c r="A2" s="98" t="s">
        <v>15</v>
      </c>
      <c r="B2" s="76" t="s">
        <v>16</v>
      </c>
      <c r="C2" s="100" t="s">
        <v>17</v>
      </c>
      <c r="D2" s="101"/>
      <c r="E2" s="109" t="s">
        <v>32</v>
      </c>
      <c r="F2" s="110"/>
      <c r="G2" s="76" t="s">
        <v>29</v>
      </c>
      <c r="H2" s="102" t="s">
        <v>18</v>
      </c>
      <c r="I2" s="103"/>
      <c r="J2" s="104"/>
      <c r="K2" s="105" t="s">
        <v>19</v>
      </c>
      <c r="L2" s="111" t="s">
        <v>40</v>
      </c>
      <c r="M2" s="113" t="s">
        <v>41</v>
      </c>
      <c r="N2" s="107" t="s">
        <v>20</v>
      </c>
      <c r="O2" s="76" t="s">
        <v>30</v>
      </c>
      <c r="P2" s="76" t="s">
        <v>21</v>
      </c>
      <c r="Q2" s="95" t="s">
        <v>38</v>
      </c>
      <c r="R2" s="71" t="s">
        <v>45</v>
      </c>
      <c r="S2" s="67" t="s">
        <v>45</v>
      </c>
      <c r="T2" s="71" t="s">
        <v>39</v>
      </c>
      <c r="U2" s="69" t="s">
        <v>48</v>
      </c>
      <c r="V2" s="71" t="s">
        <v>44</v>
      </c>
      <c r="W2" s="69" t="s">
        <v>44</v>
      </c>
      <c r="X2" s="95" t="s">
        <v>47</v>
      </c>
      <c r="Y2" s="69" t="s">
        <v>47</v>
      </c>
      <c r="Z2" s="88" t="s">
        <v>49</v>
      </c>
      <c r="AA2" s="69" t="s">
        <v>50</v>
      </c>
      <c r="AB2" s="88" t="s">
        <v>37</v>
      </c>
      <c r="AC2" s="69" t="s">
        <v>43</v>
      </c>
      <c r="AD2" s="84" t="s">
        <v>33</v>
      </c>
      <c r="AE2" s="116" t="s">
        <v>8</v>
      </c>
      <c r="AF2" s="115" t="s">
        <v>5</v>
      </c>
      <c r="AG2" s="115" t="s">
        <v>9</v>
      </c>
      <c r="AH2" s="115" t="s">
        <v>8</v>
      </c>
      <c r="AI2" s="115" t="s">
        <v>10</v>
      </c>
    </row>
    <row r="3" spans="1:35" ht="24.95" customHeight="1" thickBot="1">
      <c r="A3" s="99"/>
      <c r="B3" s="77"/>
      <c r="C3" s="92" t="s">
        <v>36</v>
      </c>
      <c r="D3" s="93"/>
      <c r="E3" s="47" t="s">
        <v>2</v>
      </c>
      <c r="F3" s="47" t="s">
        <v>3</v>
      </c>
      <c r="G3" s="77"/>
      <c r="H3" s="17" t="s">
        <v>22</v>
      </c>
      <c r="I3" s="18" t="s">
        <v>23</v>
      </c>
      <c r="J3" s="18" t="s">
        <v>24</v>
      </c>
      <c r="K3" s="106"/>
      <c r="L3" s="112"/>
      <c r="M3" s="114"/>
      <c r="N3" s="108"/>
      <c r="O3" s="77"/>
      <c r="P3" s="77"/>
      <c r="Q3" s="96"/>
      <c r="R3" s="72"/>
      <c r="S3" s="68"/>
      <c r="T3" s="72"/>
      <c r="U3" s="70"/>
      <c r="V3" s="72"/>
      <c r="W3" s="70"/>
      <c r="X3" s="96"/>
      <c r="Y3" s="70"/>
      <c r="Z3" s="89"/>
      <c r="AA3" s="70"/>
      <c r="AB3" s="89"/>
      <c r="AC3" s="70"/>
      <c r="AD3" s="85"/>
      <c r="AE3" s="116"/>
      <c r="AF3" s="115"/>
      <c r="AG3" s="115"/>
      <c r="AH3" s="115"/>
      <c r="AI3" s="115"/>
    </row>
    <row r="4" spans="1:35" ht="39.950000000000003" customHeight="1" thickBot="1">
      <c r="A4" s="86" t="s">
        <v>25</v>
      </c>
      <c r="B4" s="87"/>
      <c r="C4" s="90" t="s">
        <v>35</v>
      </c>
      <c r="D4" s="91"/>
      <c r="E4" s="48" t="s">
        <v>4</v>
      </c>
      <c r="F4" s="48" t="s">
        <v>26</v>
      </c>
      <c r="G4" s="36" t="s">
        <v>27</v>
      </c>
      <c r="H4" s="36">
        <v>1960</v>
      </c>
      <c r="I4" s="36">
        <v>10</v>
      </c>
      <c r="J4" s="36">
        <v>10</v>
      </c>
      <c r="K4" s="49" t="str">
        <f>TEXT(H4,"0000")&amp;-TEXT(I4,"00")&amp;-TEXT(J4,"00")</f>
        <v>1960-10-10</v>
      </c>
      <c r="L4" s="50" t="s">
        <v>46</v>
      </c>
      <c r="M4" s="48" t="s">
        <v>42</v>
      </c>
      <c r="N4" s="36" t="s">
        <v>0</v>
      </c>
      <c r="O4" s="51" t="s">
        <v>31</v>
      </c>
      <c r="P4" s="36" t="s">
        <v>28</v>
      </c>
      <c r="Q4" s="36" t="s">
        <v>34</v>
      </c>
      <c r="R4" s="36" t="s">
        <v>14</v>
      </c>
      <c r="S4" s="42">
        <f>IF(R4="Y",1,IF(R4="N",2,""))</f>
        <v>1</v>
      </c>
      <c r="T4" s="36" t="s">
        <v>14</v>
      </c>
      <c r="U4" s="42">
        <f>IF(T4="Y",1,IF(T4="N",2,""))</f>
        <v>1</v>
      </c>
      <c r="V4" s="36" t="s">
        <v>14</v>
      </c>
      <c r="W4" s="42">
        <f>IF(V4="Y",1,IF(V4="N",2,""))</f>
        <v>1</v>
      </c>
      <c r="X4" s="36" t="s">
        <v>14</v>
      </c>
      <c r="Y4" s="42">
        <f>IF(X4="Y",1,IF(X4="N",2,""))</f>
        <v>1</v>
      </c>
      <c r="Z4" s="36" t="s">
        <v>14</v>
      </c>
      <c r="AA4" s="42">
        <f>IF(Z4="Y",1,IF(Z4="N",2,""))</f>
        <v>1</v>
      </c>
      <c r="AB4" s="36" t="s">
        <v>51</v>
      </c>
      <c r="AC4" s="42">
        <f>IF(AB4="是",1,IF(AB4="否",0,""))</f>
        <v>1</v>
      </c>
      <c r="AD4" s="19"/>
      <c r="AE4" s="7" t="s">
        <v>7</v>
      </c>
      <c r="AF4" s="33" t="e">
        <f>#REF!</f>
        <v>#REF!</v>
      </c>
      <c r="AG4" s="33" t="e">
        <f>#REF!</f>
        <v>#REF!</v>
      </c>
      <c r="AH4" s="4" t="str">
        <f t="shared" ref="AH4:AH14" si="0">IF(AE4="僑眷","僑眷","僑胞")</f>
        <v>僑胞</v>
      </c>
      <c r="AI4" s="4" t="str">
        <f t="shared" ref="AI4:AI11" si="1">IF(AE4="僑胞2","1","")</f>
        <v/>
      </c>
    </row>
    <row r="5" spans="1:35" ht="24.95" customHeight="1">
      <c r="A5" s="52">
        <v>1</v>
      </c>
      <c r="B5" s="34" t="s">
        <v>12</v>
      </c>
      <c r="C5" s="94"/>
      <c r="D5" s="94"/>
      <c r="E5" s="53"/>
      <c r="F5" s="53"/>
      <c r="G5" s="37"/>
      <c r="H5" s="38"/>
      <c r="I5" s="54"/>
      <c r="J5" s="54"/>
      <c r="K5" s="55" t="str">
        <f>TEXT(H5,"0000")&amp;"-"&amp;TEXT(I5,"00")&amp;"-"&amp;TEXT(J5,"00")</f>
        <v>0000-00-00</v>
      </c>
      <c r="L5" s="28"/>
      <c r="M5" s="28"/>
      <c r="N5" s="20"/>
      <c r="O5" s="20"/>
      <c r="P5" s="20"/>
      <c r="Q5" s="20"/>
      <c r="R5" s="37"/>
      <c r="S5" s="64" t="str">
        <f>IF(R5="Y",1,IF(R5="N",2,""))</f>
        <v/>
      </c>
      <c r="T5" s="37"/>
      <c r="U5" s="43" t="str">
        <f>IF(T5="Y",1,IF(T5="N",2,""))</f>
        <v/>
      </c>
      <c r="V5" s="37"/>
      <c r="W5" s="43" t="str">
        <f>IF(V5="Y",1,IF(V5="N",2,""))</f>
        <v/>
      </c>
      <c r="X5" s="37"/>
      <c r="Y5" s="43" t="str">
        <f>IF(X5="Y",1,IF(X5="N",2,""))</f>
        <v/>
      </c>
      <c r="Z5" s="38"/>
      <c r="AA5" s="43" t="str">
        <f>IF(Z5="Y",1,IF(Z5="N",2,""))</f>
        <v/>
      </c>
      <c r="AB5" s="38"/>
      <c r="AC5" s="43" t="str">
        <f>IF(AB5="是",1,IF(AB5="否",0,""))</f>
        <v/>
      </c>
      <c r="AD5" s="21"/>
      <c r="AE5" s="7" t="s">
        <v>7</v>
      </c>
      <c r="AF5" s="33" t="e">
        <f>#REF!</f>
        <v>#REF!</v>
      </c>
      <c r="AG5" s="33" t="e">
        <f>#REF!</f>
        <v>#REF!</v>
      </c>
      <c r="AH5" s="4" t="str">
        <f t="shared" si="0"/>
        <v>僑胞</v>
      </c>
      <c r="AI5" s="4" t="str">
        <f t="shared" si="1"/>
        <v/>
      </c>
    </row>
    <row r="6" spans="1:35" ht="22.5" customHeight="1">
      <c r="A6" s="56">
        <v>2</v>
      </c>
      <c r="B6" s="22" t="s">
        <v>13</v>
      </c>
      <c r="C6" s="73"/>
      <c r="D6" s="73"/>
      <c r="E6" s="57"/>
      <c r="F6" s="57"/>
      <c r="G6" s="39"/>
      <c r="H6" s="40"/>
      <c r="I6" s="58"/>
      <c r="J6" s="58"/>
      <c r="K6" s="59" t="str">
        <f>TEXT(H6,"0000")&amp;"-"&amp;TEXT(I6,"00")&amp;"-"&amp;TEXT(J6,"00")</f>
        <v>0000-00-00</v>
      </c>
      <c r="L6" s="29"/>
      <c r="M6" s="29"/>
      <c r="N6" s="23"/>
      <c r="O6" s="23"/>
      <c r="P6" s="23"/>
      <c r="Q6" s="23"/>
      <c r="R6" s="39"/>
      <c r="S6" s="65" t="str">
        <f>IF(R6="Y",1,IF(R6="N",2,""))</f>
        <v/>
      </c>
      <c r="T6" s="39"/>
      <c r="U6" s="44" t="str">
        <f>IF(T6="Y",1,IF(T6="N",2,""))</f>
        <v/>
      </c>
      <c r="V6" s="39"/>
      <c r="W6" s="44" t="str">
        <f>IF(V6="Y",1,IF(V6="N",2,""))</f>
        <v/>
      </c>
      <c r="X6" s="39"/>
      <c r="Y6" s="44" t="str">
        <f>IF(X6="Y",1,IF(X6="N",2,""))</f>
        <v/>
      </c>
      <c r="Z6" s="40"/>
      <c r="AA6" s="44" t="str">
        <f>IF(Z6="Y",1,IF(Z6="N",2,""))</f>
        <v/>
      </c>
      <c r="AB6" s="40"/>
      <c r="AC6" s="44" t="str">
        <f t="shared" ref="AC6:AC14" si="2">IF(AB6="是",1,IF(AB6="否",0,""))</f>
        <v/>
      </c>
      <c r="AD6" s="24"/>
      <c r="AE6" s="7" t="s">
        <v>7</v>
      </c>
      <c r="AF6" s="33" t="e">
        <f>#REF!</f>
        <v>#REF!</v>
      </c>
      <c r="AG6" s="33" t="e">
        <f>#REF!</f>
        <v>#REF!</v>
      </c>
      <c r="AH6" s="4" t="str">
        <f t="shared" si="0"/>
        <v>僑胞</v>
      </c>
      <c r="AI6" s="4" t="str">
        <f t="shared" si="1"/>
        <v/>
      </c>
    </row>
    <row r="7" spans="1:35" ht="22.5" customHeight="1">
      <c r="A7" s="56">
        <v>3</v>
      </c>
      <c r="B7" s="22" t="s">
        <v>13</v>
      </c>
      <c r="C7" s="73"/>
      <c r="D7" s="73"/>
      <c r="E7" s="57"/>
      <c r="F7" s="57"/>
      <c r="G7" s="39"/>
      <c r="H7" s="40"/>
      <c r="I7" s="58"/>
      <c r="J7" s="58"/>
      <c r="K7" s="59" t="str">
        <f t="shared" ref="K7:K14" si="3">TEXT(H7,"0000")&amp;"-"&amp;TEXT(I7,"00")&amp;"-"&amp;TEXT(J7,"00")</f>
        <v>0000-00-00</v>
      </c>
      <c r="L7" s="29"/>
      <c r="M7" s="29"/>
      <c r="N7" s="23"/>
      <c r="O7" s="23"/>
      <c r="P7" s="23"/>
      <c r="Q7" s="23"/>
      <c r="R7" s="39"/>
      <c r="S7" s="65" t="str">
        <f t="shared" ref="S7:S13" si="4">IF(R7="Y",1,IF(R7="N",2,""))</f>
        <v/>
      </c>
      <c r="T7" s="39"/>
      <c r="U7" s="44" t="str">
        <f t="shared" ref="U7:U14" si="5">IF(T7="Y",1,IF(T7="N",2,""))</f>
        <v/>
      </c>
      <c r="V7" s="39"/>
      <c r="W7" s="44" t="str">
        <f t="shared" ref="W7:W14" si="6">IF(V7="Y",1,IF(V7="N",2,""))</f>
        <v/>
      </c>
      <c r="X7" s="39"/>
      <c r="Y7" s="44" t="str">
        <f t="shared" ref="Y7:Y14" si="7">IF(X7="Y",1,IF(X7="N",2,""))</f>
        <v/>
      </c>
      <c r="Z7" s="40"/>
      <c r="AA7" s="44" t="str">
        <f t="shared" ref="AA7:AA14" si="8">IF(Z7="Y",1,IF(Z7="N",2,""))</f>
        <v/>
      </c>
      <c r="AB7" s="40"/>
      <c r="AC7" s="44" t="str">
        <f t="shared" si="2"/>
        <v/>
      </c>
      <c r="AD7" s="24"/>
      <c r="AE7" s="7" t="s">
        <v>7</v>
      </c>
      <c r="AF7" s="33" t="e">
        <f>#REF!</f>
        <v>#REF!</v>
      </c>
      <c r="AG7" s="33" t="e">
        <f>#REF!</f>
        <v>#REF!</v>
      </c>
      <c r="AH7" s="4" t="str">
        <f t="shared" si="0"/>
        <v>僑胞</v>
      </c>
      <c r="AI7" s="4" t="str">
        <f t="shared" si="1"/>
        <v/>
      </c>
    </row>
    <row r="8" spans="1:35" ht="22.5" customHeight="1">
      <c r="A8" s="56">
        <v>4</v>
      </c>
      <c r="B8" s="22" t="s">
        <v>13</v>
      </c>
      <c r="C8" s="73"/>
      <c r="D8" s="73"/>
      <c r="E8" s="57"/>
      <c r="F8" s="57"/>
      <c r="G8" s="39"/>
      <c r="H8" s="40"/>
      <c r="I8" s="58"/>
      <c r="J8" s="58"/>
      <c r="K8" s="59" t="str">
        <f t="shared" si="3"/>
        <v>0000-00-00</v>
      </c>
      <c r="L8" s="29"/>
      <c r="M8" s="29"/>
      <c r="N8" s="23"/>
      <c r="O8" s="23"/>
      <c r="P8" s="23"/>
      <c r="Q8" s="23"/>
      <c r="R8" s="39"/>
      <c r="S8" s="65" t="str">
        <f t="shared" si="4"/>
        <v/>
      </c>
      <c r="T8" s="39"/>
      <c r="U8" s="44" t="str">
        <f t="shared" si="5"/>
        <v/>
      </c>
      <c r="V8" s="39"/>
      <c r="W8" s="44" t="str">
        <f t="shared" si="6"/>
        <v/>
      </c>
      <c r="X8" s="39"/>
      <c r="Y8" s="44" t="str">
        <f t="shared" si="7"/>
        <v/>
      </c>
      <c r="Z8" s="40"/>
      <c r="AA8" s="44" t="str">
        <f t="shared" si="8"/>
        <v/>
      </c>
      <c r="AB8" s="40"/>
      <c r="AC8" s="44" t="str">
        <f t="shared" si="2"/>
        <v/>
      </c>
      <c r="AD8" s="24"/>
      <c r="AE8" s="7" t="s">
        <v>7</v>
      </c>
      <c r="AF8" s="33" t="e">
        <f>#REF!</f>
        <v>#REF!</v>
      </c>
      <c r="AG8" s="33" t="e">
        <f>#REF!</f>
        <v>#REF!</v>
      </c>
      <c r="AH8" s="4" t="str">
        <f t="shared" si="0"/>
        <v>僑胞</v>
      </c>
      <c r="AI8" s="4" t="str">
        <f t="shared" si="1"/>
        <v/>
      </c>
    </row>
    <row r="9" spans="1:35" ht="22.5" customHeight="1">
      <c r="A9" s="56">
        <v>5</v>
      </c>
      <c r="B9" s="22" t="s">
        <v>13</v>
      </c>
      <c r="C9" s="73"/>
      <c r="D9" s="73"/>
      <c r="E9" s="57"/>
      <c r="F9" s="57"/>
      <c r="G9" s="39"/>
      <c r="H9" s="40"/>
      <c r="I9" s="58"/>
      <c r="J9" s="58"/>
      <c r="K9" s="59" t="str">
        <f t="shared" si="3"/>
        <v>0000-00-00</v>
      </c>
      <c r="L9" s="29"/>
      <c r="M9" s="29"/>
      <c r="N9" s="23"/>
      <c r="O9" s="23"/>
      <c r="P9" s="23"/>
      <c r="Q9" s="23"/>
      <c r="R9" s="39"/>
      <c r="S9" s="65" t="str">
        <f t="shared" si="4"/>
        <v/>
      </c>
      <c r="T9" s="39"/>
      <c r="U9" s="44" t="str">
        <f t="shared" si="5"/>
        <v/>
      </c>
      <c r="V9" s="39"/>
      <c r="W9" s="44" t="str">
        <f t="shared" si="6"/>
        <v/>
      </c>
      <c r="X9" s="39"/>
      <c r="Y9" s="44" t="str">
        <f t="shared" si="7"/>
        <v/>
      </c>
      <c r="Z9" s="40"/>
      <c r="AA9" s="44" t="str">
        <f t="shared" si="8"/>
        <v/>
      </c>
      <c r="AB9" s="40"/>
      <c r="AC9" s="44" t="str">
        <f t="shared" si="2"/>
        <v/>
      </c>
      <c r="AD9" s="24"/>
      <c r="AE9" s="7" t="s">
        <v>7</v>
      </c>
      <c r="AF9" s="33" t="e">
        <f>#REF!</f>
        <v>#REF!</v>
      </c>
      <c r="AG9" s="33" t="e">
        <f>#REF!</f>
        <v>#REF!</v>
      </c>
      <c r="AH9" s="4" t="str">
        <f t="shared" si="0"/>
        <v>僑胞</v>
      </c>
      <c r="AI9" s="4" t="str">
        <f t="shared" si="1"/>
        <v/>
      </c>
    </row>
    <row r="10" spans="1:35" ht="22.5" customHeight="1">
      <c r="A10" s="56">
        <v>6</v>
      </c>
      <c r="B10" s="22" t="s">
        <v>13</v>
      </c>
      <c r="C10" s="73"/>
      <c r="D10" s="73"/>
      <c r="E10" s="57"/>
      <c r="F10" s="57"/>
      <c r="G10" s="39"/>
      <c r="H10" s="40"/>
      <c r="I10" s="58"/>
      <c r="J10" s="58"/>
      <c r="K10" s="59" t="str">
        <f t="shared" si="3"/>
        <v>0000-00-00</v>
      </c>
      <c r="L10" s="29"/>
      <c r="M10" s="29"/>
      <c r="N10" s="23"/>
      <c r="O10" s="23"/>
      <c r="P10" s="23"/>
      <c r="Q10" s="23"/>
      <c r="R10" s="39"/>
      <c r="S10" s="65" t="str">
        <f t="shared" si="4"/>
        <v/>
      </c>
      <c r="T10" s="39"/>
      <c r="U10" s="44" t="str">
        <f t="shared" si="5"/>
        <v/>
      </c>
      <c r="V10" s="39"/>
      <c r="W10" s="44" t="str">
        <f t="shared" si="6"/>
        <v/>
      </c>
      <c r="X10" s="39"/>
      <c r="Y10" s="44" t="str">
        <f t="shared" si="7"/>
        <v/>
      </c>
      <c r="Z10" s="40"/>
      <c r="AA10" s="44" t="str">
        <f t="shared" si="8"/>
        <v/>
      </c>
      <c r="AB10" s="40"/>
      <c r="AC10" s="44" t="str">
        <f t="shared" si="2"/>
        <v/>
      </c>
      <c r="AD10" s="24"/>
      <c r="AE10" s="7" t="s">
        <v>7</v>
      </c>
      <c r="AF10" s="33" t="e">
        <f>#REF!</f>
        <v>#REF!</v>
      </c>
      <c r="AG10" s="33" t="e">
        <f>#REF!</f>
        <v>#REF!</v>
      </c>
      <c r="AH10" s="4" t="str">
        <f t="shared" si="0"/>
        <v>僑胞</v>
      </c>
      <c r="AI10" s="4" t="str">
        <f t="shared" si="1"/>
        <v/>
      </c>
    </row>
    <row r="11" spans="1:35" ht="22.5" customHeight="1">
      <c r="A11" s="56">
        <v>7</v>
      </c>
      <c r="B11" s="22" t="s">
        <v>13</v>
      </c>
      <c r="C11" s="73"/>
      <c r="D11" s="73"/>
      <c r="E11" s="57"/>
      <c r="F11" s="57"/>
      <c r="G11" s="39"/>
      <c r="H11" s="40"/>
      <c r="I11" s="58"/>
      <c r="J11" s="58"/>
      <c r="K11" s="59" t="str">
        <f t="shared" si="3"/>
        <v>0000-00-00</v>
      </c>
      <c r="L11" s="29"/>
      <c r="M11" s="29"/>
      <c r="N11" s="23"/>
      <c r="O11" s="23"/>
      <c r="P11" s="23"/>
      <c r="Q11" s="23"/>
      <c r="R11" s="39"/>
      <c r="S11" s="65" t="str">
        <f t="shared" si="4"/>
        <v/>
      </c>
      <c r="T11" s="39"/>
      <c r="U11" s="44" t="str">
        <f t="shared" si="5"/>
        <v/>
      </c>
      <c r="V11" s="39"/>
      <c r="W11" s="44" t="str">
        <f t="shared" si="6"/>
        <v/>
      </c>
      <c r="X11" s="39"/>
      <c r="Y11" s="44" t="str">
        <f t="shared" si="7"/>
        <v/>
      </c>
      <c r="Z11" s="40"/>
      <c r="AA11" s="44" t="str">
        <f t="shared" si="8"/>
        <v/>
      </c>
      <c r="AB11" s="40"/>
      <c r="AC11" s="44" t="str">
        <f t="shared" si="2"/>
        <v/>
      </c>
      <c r="AD11" s="24"/>
      <c r="AE11" s="7" t="s">
        <v>7</v>
      </c>
      <c r="AF11" s="33" t="e">
        <f>#REF!</f>
        <v>#REF!</v>
      </c>
      <c r="AG11" s="33" t="e">
        <f>#REF!</f>
        <v>#REF!</v>
      </c>
      <c r="AH11" s="4" t="str">
        <f t="shared" si="0"/>
        <v>僑胞</v>
      </c>
      <c r="AI11" s="4" t="str">
        <f t="shared" si="1"/>
        <v/>
      </c>
    </row>
    <row r="12" spans="1:35" ht="22.5" customHeight="1">
      <c r="A12" s="56">
        <v>8</v>
      </c>
      <c r="B12" s="22" t="s">
        <v>13</v>
      </c>
      <c r="C12" s="73"/>
      <c r="D12" s="73"/>
      <c r="E12" s="57"/>
      <c r="F12" s="57"/>
      <c r="G12" s="39"/>
      <c r="H12" s="40"/>
      <c r="I12" s="58"/>
      <c r="J12" s="58"/>
      <c r="K12" s="59" t="str">
        <f t="shared" si="3"/>
        <v>0000-00-00</v>
      </c>
      <c r="L12" s="29"/>
      <c r="M12" s="29"/>
      <c r="N12" s="23"/>
      <c r="O12" s="23"/>
      <c r="P12" s="23"/>
      <c r="Q12" s="23"/>
      <c r="R12" s="39"/>
      <c r="S12" s="65" t="str">
        <f t="shared" si="4"/>
        <v/>
      </c>
      <c r="T12" s="39"/>
      <c r="U12" s="44" t="str">
        <f t="shared" si="5"/>
        <v/>
      </c>
      <c r="V12" s="39"/>
      <c r="W12" s="44" t="str">
        <f t="shared" si="6"/>
        <v/>
      </c>
      <c r="X12" s="39"/>
      <c r="Y12" s="44" t="str">
        <f t="shared" si="7"/>
        <v/>
      </c>
      <c r="Z12" s="40"/>
      <c r="AA12" s="44" t="str">
        <f t="shared" si="8"/>
        <v/>
      </c>
      <c r="AB12" s="40"/>
      <c r="AC12" s="44" t="str">
        <f t="shared" si="2"/>
        <v/>
      </c>
      <c r="AD12" s="24"/>
      <c r="AE12" s="7" t="s">
        <v>7</v>
      </c>
      <c r="AF12" s="33" t="e">
        <f>#REF!</f>
        <v>#REF!</v>
      </c>
      <c r="AG12" s="33" t="e">
        <f>#REF!</f>
        <v>#REF!</v>
      </c>
      <c r="AH12" s="4" t="str">
        <f t="shared" si="0"/>
        <v>僑胞</v>
      </c>
    </row>
    <row r="13" spans="1:35" ht="22.5" customHeight="1">
      <c r="A13" s="56">
        <v>9</v>
      </c>
      <c r="B13" s="22" t="s">
        <v>13</v>
      </c>
      <c r="C13" s="73"/>
      <c r="D13" s="73"/>
      <c r="E13" s="57"/>
      <c r="F13" s="57"/>
      <c r="G13" s="39"/>
      <c r="H13" s="40"/>
      <c r="I13" s="58"/>
      <c r="J13" s="58"/>
      <c r="K13" s="59" t="str">
        <f t="shared" si="3"/>
        <v>0000-00-00</v>
      </c>
      <c r="L13" s="29"/>
      <c r="M13" s="29"/>
      <c r="N13" s="23"/>
      <c r="O13" s="23"/>
      <c r="P13" s="23"/>
      <c r="Q13" s="23"/>
      <c r="R13" s="39"/>
      <c r="S13" s="65" t="str">
        <f t="shared" si="4"/>
        <v/>
      </c>
      <c r="T13" s="39"/>
      <c r="U13" s="44" t="str">
        <f t="shared" si="5"/>
        <v/>
      </c>
      <c r="V13" s="39"/>
      <c r="W13" s="44" t="str">
        <f t="shared" si="6"/>
        <v/>
      </c>
      <c r="X13" s="39"/>
      <c r="Y13" s="44" t="str">
        <f t="shared" si="7"/>
        <v/>
      </c>
      <c r="Z13" s="40"/>
      <c r="AA13" s="44" t="str">
        <f t="shared" si="8"/>
        <v/>
      </c>
      <c r="AB13" s="40"/>
      <c r="AC13" s="44" t="str">
        <f t="shared" si="2"/>
        <v/>
      </c>
      <c r="AD13" s="24"/>
      <c r="AE13" s="7" t="s">
        <v>7</v>
      </c>
      <c r="AF13" s="33" t="e">
        <f>#REF!</f>
        <v>#REF!</v>
      </c>
      <c r="AG13" s="33" t="e">
        <f>#REF!</f>
        <v>#REF!</v>
      </c>
      <c r="AH13" s="4" t="str">
        <f t="shared" si="0"/>
        <v>僑胞</v>
      </c>
    </row>
    <row r="14" spans="1:35" ht="22.5" customHeight="1" thickBot="1">
      <c r="A14" s="60">
        <v>10</v>
      </c>
      <c r="B14" s="35" t="s">
        <v>13</v>
      </c>
      <c r="C14" s="74"/>
      <c r="D14" s="74"/>
      <c r="E14" s="61"/>
      <c r="F14" s="61"/>
      <c r="G14" s="41"/>
      <c r="H14" s="31"/>
      <c r="I14" s="62"/>
      <c r="J14" s="62"/>
      <c r="K14" s="63" t="str">
        <f t="shared" si="3"/>
        <v>0000-00-00</v>
      </c>
      <c r="L14" s="30"/>
      <c r="M14" s="30"/>
      <c r="N14" s="25"/>
      <c r="O14" s="25"/>
      <c r="P14" s="25"/>
      <c r="Q14" s="25"/>
      <c r="R14" s="41"/>
      <c r="S14" s="66" t="str">
        <f t="shared" ref="S14" si="9">IF(R14="Y",1,IF(R14="N",2,""))</f>
        <v/>
      </c>
      <c r="T14" s="41"/>
      <c r="U14" s="45" t="str">
        <f t="shared" si="5"/>
        <v/>
      </c>
      <c r="V14" s="41"/>
      <c r="W14" s="45" t="str">
        <f t="shared" si="6"/>
        <v/>
      </c>
      <c r="X14" s="41"/>
      <c r="Y14" s="45" t="str">
        <f t="shared" si="7"/>
        <v/>
      </c>
      <c r="Z14" s="31"/>
      <c r="AA14" s="45" t="str">
        <f t="shared" si="8"/>
        <v/>
      </c>
      <c r="AB14" s="31"/>
      <c r="AC14" s="45" t="str">
        <f t="shared" si="2"/>
        <v/>
      </c>
      <c r="AD14" s="26"/>
      <c r="AE14" s="7" t="s">
        <v>7</v>
      </c>
      <c r="AF14" s="33" t="e">
        <f>#REF!</f>
        <v>#REF!</v>
      </c>
      <c r="AG14" s="33" t="e">
        <f>#REF!</f>
        <v>#REF!</v>
      </c>
      <c r="AH14" s="4" t="str">
        <f t="shared" si="0"/>
        <v>僑胞</v>
      </c>
    </row>
    <row r="15" spans="1:35" ht="22.5" customHeight="1" thickBot="1">
      <c r="A15" s="8"/>
      <c r="B15" s="9"/>
      <c r="C15" s="9"/>
      <c r="D15" s="9"/>
      <c r="G15" s="9"/>
      <c r="K15" s="27"/>
      <c r="L15" s="32"/>
      <c r="M15" s="9"/>
      <c r="N15" s="9"/>
      <c r="O15" s="9"/>
      <c r="P15" s="11"/>
      <c r="Q15" s="11"/>
      <c r="R15" s="9"/>
      <c r="T15" s="9"/>
      <c r="V15" s="9"/>
      <c r="X15" s="9"/>
      <c r="AD15" s="9"/>
    </row>
    <row r="16" spans="1:35" ht="24.95" customHeight="1">
      <c r="A16" s="78" t="s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0"/>
    </row>
    <row r="17" spans="1:35" ht="69.95" customHeight="1" thickBot="1">
      <c r="A17" s="81" t="s">
        <v>11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</row>
    <row r="18" spans="1:35" s="12" customFormat="1" ht="86.1" customHeight="1">
      <c r="A18" s="75" t="s">
        <v>52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4"/>
      <c r="AF18" s="4"/>
      <c r="AG18" s="4"/>
      <c r="AH18" s="4"/>
      <c r="AI18" s="4"/>
    </row>
    <row r="21" spans="1:35">
      <c r="G21" s="14"/>
    </row>
  </sheetData>
  <sheetProtection selectLockedCells="1"/>
  <protectedRanges>
    <protectedRange sqref="N5:R14 AD5:AD14 A5:A14 T5:T14 V5:V14 X5:X14 C5:K14" name="範圍1"/>
    <protectedRange sqref="U4:U14 W4:W14 Y4:AA14 AC4:AC14 AB5:AB14 S4:S14" name="範圍1_1"/>
    <protectedRange sqref="S1 U1 W1 U4:U14 Y1:AC1 W4:W14 Y4:AA14 AC4:AC14 AB5:AB14 S4:S14" name="範圍1_1_1"/>
    <protectedRange sqref="L5:M14" name="範圍1_2"/>
  </protectedRanges>
  <mergeCells count="48">
    <mergeCell ref="C1:AD1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A4:B4"/>
    <mergeCell ref="C4:D4"/>
    <mergeCell ref="Z2:Z3"/>
    <mergeCell ref="AA2:AA3"/>
    <mergeCell ref="AB2:AB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C10:D10"/>
    <mergeCell ref="AF2:AF3"/>
    <mergeCell ref="AG2:AG3"/>
    <mergeCell ref="AH2:AH3"/>
    <mergeCell ref="AI2:AI3"/>
    <mergeCell ref="C3:D3"/>
    <mergeCell ref="AC2:AC3"/>
    <mergeCell ref="AD2:AD3"/>
    <mergeCell ref="AE2:AE3"/>
    <mergeCell ref="S2:S3"/>
    <mergeCell ref="C5:D5"/>
    <mergeCell ref="C6:D6"/>
    <mergeCell ref="C7:D7"/>
    <mergeCell ref="C8:D8"/>
    <mergeCell ref="C9:D9"/>
    <mergeCell ref="A18:AD18"/>
    <mergeCell ref="A16:AD16"/>
    <mergeCell ref="A17:AD17"/>
    <mergeCell ref="C11:D11"/>
    <mergeCell ref="C12:D12"/>
    <mergeCell ref="C13:D13"/>
    <mergeCell ref="C14:D14"/>
  </mergeCells>
  <phoneticPr fontId="1" type="noConversion"/>
  <dataValidations count="10"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AB5:AB14">
      <formula1>"是,否"</formula1>
    </dataValidation>
    <dataValidation type="whole" allowBlank="1" showInputMessage="1" showErrorMessage="1" errorTitle="年份錯誤" error="請輸入正確年份" sqref="H4:H14">
      <formula1>1900</formula1>
      <formula2>2017</formula2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R14 T5:T14 V5:V14 X5:X14 Z5:Z14">
      <formula1>"Y,N"</formula1>
    </dataValidation>
    <dataValidation type="list" allowBlank="1" showInputMessage="1" showErrorMessage="1" sqref="AE4:AE14">
      <formula1>"僑胞,僑胞2,僑眷"</formula1>
    </dataValidation>
    <dataValidation type="whole" allowBlank="1" showInputMessage="1" showErrorMessage="1" errorTitle="年份錯誤" error="請輸入正確年份" sqref="H15:H1048576 H1:H3">
      <formula1>1900</formula1>
      <formula2>2014</formula2>
    </dataValidation>
    <dataValidation type="list" allowBlank="1" showInputMessage="1" showErrorMessage="1" sqref="I1:I1048576">
      <formula1>"01,02,03,04,05,06,07,08,09,10,11,12"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91" orientation="landscape" r:id="rId1"/>
  <headerFooter alignWithMargins="0">
    <oddHeader>&amp;C&amp;"標楷體,標準"&amp;18中華民國&amp;"Times New Roman,標準" &amp;"標楷體,標準"106年十月慶典回國僑胞慶賀團團員清冊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慶賀團團員清冊</vt:lpstr>
      <vt:lpstr>慶賀團團員清冊(10人)</vt:lpstr>
      <vt:lpstr>慶賀團團員清冊!Print_Titles</vt:lpstr>
      <vt:lpstr>'慶賀團團員清冊(10人)'!Print_Titles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CP Liu</cp:lastModifiedBy>
  <cp:lastPrinted>2017-07-04T23:26:54Z</cp:lastPrinted>
  <dcterms:created xsi:type="dcterms:W3CDTF">1997-01-14T01:50:29Z</dcterms:created>
  <dcterms:modified xsi:type="dcterms:W3CDTF">2017-07-04T23:27:50Z</dcterms:modified>
</cp:coreProperties>
</file>